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C6DE3A6D-D757-4B08-9F80-16FDBA4133D9}" xr6:coauthVersionLast="47" xr6:coauthVersionMax="47" xr10:uidLastSave="{00000000-0000-0000-0000-000000000000}"/>
  <bookViews>
    <workbookView xWindow="-120" yWindow="-120" windowWidth="29040" windowHeight="15840" xr2:uid="{134FA221-6B34-45E5-AFB3-93CB4FE70078}"/>
  </bookViews>
  <sheets>
    <sheet name="7. morska akvakul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H17" i="1" s="1"/>
  <c r="C17" i="1"/>
  <c r="D17" i="1" s="1"/>
  <c r="B17" i="1"/>
  <c r="H16" i="1"/>
  <c r="G16" i="1"/>
  <c r="I16" i="1" s="1"/>
  <c r="D16" i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G17" i="1" l="1"/>
  <c r="I17" i="1" s="1"/>
</calcChain>
</file>

<file path=xl/sharedStrings.xml><?xml version="1.0" encoding="utf-8"?>
<sst xmlns="http://schemas.openxmlformats.org/spreadsheetml/2006/main" count="27" uniqueCount="24">
  <si>
    <t>Ministarstvo poljoprivrede, šumarstva i ribarstva</t>
  </si>
  <si>
    <t>Uprava ribarstva</t>
  </si>
  <si>
    <t>Datum objave podataka:</t>
  </si>
  <si>
    <t xml:space="preserve">Vrsta podataka: </t>
  </si>
  <si>
    <t>2024. godina</t>
  </si>
  <si>
    <t>Proizvodnja (kg)</t>
  </si>
  <si>
    <t>Prodaja (€)</t>
  </si>
  <si>
    <t xml:space="preserve">Prosječna cijena (€/kg) </t>
  </si>
  <si>
    <t>Tuna</t>
  </si>
  <si>
    <t xml:space="preserve">Lubin </t>
  </si>
  <si>
    <t>Komarča</t>
  </si>
  <si>
    <t>Kamenica</t>
  </si>
  <si>
    <t>Dagnja</t>
  </si>
  <si>
    <t>Ostale vrste *</t>
  </si>
  <si>
    <t>Ukupno</t>
  </si>
  <si>
    <t xml:space="preserve">Napomena: </t>
  </si>
  <si>
    <t>01.06.2026.</t>
  </si>
  <si>
    <t>privremeni</t>
  </si>
  <si>
    <t>2025. godina</t>
  </si>
  <si>
    <t>Indeksi, proizvodnja 2025/2024</t>
  </si>
  <si>
    <t>Indeksi, prosječne cijene 2025/2024</t>
  </si>
  <si>
    <t xml:space="preserve">7. MORSKA AKVAKULTURA - UZGOJ (PROIZVODNJA) I PRODAJA MORSKE RIBE, RAKOVA, ŠKOLJKAŠA I GLAVONOŽACA </t>
  </si>
  <si>
    <t xml:space="preserve">Podaci o morskoj akvakulturi obuhvaćaju podatke o proizvodnji (prodaji) u količinama i vrijednostima za najznačajnije komercijalne vrste. </t>
  </si>
  <si>
    <r>
      <rPr>
        <i/>
        <sz val="9"/>
        <color theme="1"/>
        <rFont val="Calibri"/>
        <family val="2"/>
        <charset val="238"/>
      </rPr>
      <t>*</t>
    </r>
    <r>
      <rPr>
        <i/>
        <sz val="9"/>
        <color theme="1"/>
        <rFont val="Times New Roman"/>
        <family val="1"/>
        <charset val="238"/>
      </rPr>
      <t>hama, zubatac, gof, atlanski losos, jakovljeva kapica, morska spužva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</si>
</sst>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Times New Roman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</cellStyleXfs>
  <cellXfs count="70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1" fillId="0" borderId="0" xfId="1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center"/>
    </xf>
    <xf numFmtId="10" fontId="3" fillId="0" borderId="0" xfId="0" applyNumberFormat="1" applyFont="1"/>
    <xf numFmtId="0" fontId="3" fillId="0" borderId="12" xfId="0" applyFont="1" applyBorder="1" applyAlignment="1">
      <alignment horizontal="left" vertical="top" wrapText="1" indent="2"/>
    </xf>
    <xf numFmtId="0" fontId="3" fillId="0" borderId="16" xfId="0" applyFont="1" applyBorder="1" applyAlignment="1">
      <alignment horizontal="left" vertical="top" wrapText="1" indent="2"/>
    </xf>
    <xf numFmtId="2" fontId="7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top" wrapText="1"/>
    </xf>
    <xf numFmtId="2" fontId="7" fillId="0" borderId="20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 indent="2"/>
    </xf>
    <xf numFmtId="2" fontId="7" fillId="0" borderId="9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6" fillId="2" borderId="24" xfId="2" applyFont="1" applyFill="1" applyBorder="1" applyAlignment="1">
      <alignment horizontal="center"/>
    </xf>
    <xf numFmtId="2" fontId="8" fillId="2" borderId="26" xfId="0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/>
    </xf>
    <xf numFmtId="2" fontId="8" fillId="2" borderId="25" xfId="0" applyNumberFormat="1" applyFont="1" applyFill="1" applyBorder="1" applyAlignment="1">
      <alignment horizontal="center" vertical="center"/>
    </xf>
    <xf numFmtId="2" fontId="6" fillId="2" borderId="28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3" fontId="1" fillId="0" borderId="0" xfId="0" applyNumberFormat="1" applyFont="1"/>
    <xf numFmtId="4" fontId="4" fillId="0" borderId="0" xfId="1" applyNumberFormat="1" applyFont="1" applyAlignment="1">
      <alignment horizontal="center"/>
    </xf>
    <xf numFmtId="0" fontId="12" fillId="0" borderId="0" xfId="0" applyFont="1"/>
    <xf numFmtId="10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30" xfId="0" applyNumberFormat="1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" vertical="center"/>
    </xf>
    <xf numFmtId="3" fontId="3" fillId="0" borderId="13" xfId="7" applyNumberFormat="1" applyFont="1" applyBorder="1" applyAlignment="1">
      <alignment horizontal="center"/>
    </xf>
    <xf numFmtId="3" fontId="3" fillId="0" borderId="17" xfId="7" applyNumberFormat="1" applyFont="1" applyBorder="1" applyAlignment="1">
      <alignment horizontal="center"/>
    </xf>
    <xf numFmtId="3" fontId="6" fillId="2" borderId="25" xfId="2" applyNumberFormat="1" applyFont="1" applyFill="1" applyBorder="1" applyAlignment="1">
      <alignment horizontal="center"/>
    </xf>
    <xf numFmtId="3" fontId="3" fillId="0" borderId="29" xfId="7" applyNumberFormat="1" applyFont="1" applyBorder="1" applyAlignment="1">
      <alignment horizontal="center"/>
    </xf>
    <xf numFmtId="3" fontId="3" fillId="0" borderId="14" xfId="3" applyNumberFormat="1" applyFont="1" applyBorder="1" applyAlignment="1">
      <alignment horizontal="center" vertical="top" wrapText="1"/>
    </xf>
    <xf numFmtId="2" fontId="3" fillId="0" borderId="0" xfId="0" applyNumberFormat="1" applyFont="1"/>
    <xf numFmtId="10" fontId="0" fillId="0" borderId="0" xfId="0" applyNumberFormat="1"/>
    <xf numFmtId="3" fontId="3" fillId="0" borderId="0" xfId="7" applyNumberFormat="1" applyFont="1" applyAlignment="1">
      <alignment horizont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/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8">
    <cellStyle name="Normal" xfId="0" builtinId="0"/>
    <cellStyle name="Normalno 2" xfId="1" xr:uid="{DA0CF60D-44D1-49B5-857C-6EFA4E638DDD}"/>
    <cellStyle name="Normalno 2 2" xfId="2" xr:uid="{49725192-0189-40D7-8A45-359BCCB33A16}"/>
    <cellStyle name="Normalno 2 3" xfId="7" xr:uid="{59913E63-C4E1-4022-A3A3-53065C122089}"/>
    <cellStyle name="Normalno 3" xfId="6" xr:uid="{81771D10-9512-4A84-AFF0-F3C8236D6A76}"/>
    <cellStyle name="Normalno 4" xfId="3" xr:uid="{F5973984-688B-4E08-8DF3-925792A9BB9E}"/>
    <cellStyle name="Postotak 2" xfId="5" xr:uid="{0358C989-41D4-45CA-8D0C-A95E8FAA60F4}"/>
    <cellStyle name="Postotak 3" xfId="4" xr:uid="{BDEBE492-8683-44A6-8B83-942A4CD68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C860-159C-47B0-8941-6C26341CB4AF}">
  <dimension ref="A1:M40"/>
  <sheetViews>
    <sheetView tabSelected="1" workbookViewId="0"/>
  </sheetViews>
  <sheetFormatPr defaultRowHeight="15" x14ac:dyDescent="0.25"/>
  <cols>
    <col min="1" max="1" width="40.85546875" style="4" customWidth="1"/>
    <col min="2" max="2" width="22.28515625" style="30" customWidth="1"/>
    <col min="3" max="3" width="16.7109375" style="30" customWidth="1"/>
    <col min="4" max="4" width="18.7109375" style="30" customWidth="1"/>
    <col min="5" max="5" width="15.42578125" style="30" customWidth="1"/>
    <col min="6" max="6" width="19" style="4" customWidth="1"/>
    <col min="7" max="7" width="12.85546875" style="32" customWidth="1"/>
    <col min="8" max="8" width="13" style="32" customWidth="1"/>
    <col min="9" max="9" width="17" style="4" customWidth="1"/>
    <col min="10" max="10" width="9.140625" style="4"/>
    <col min="11" max="11" width="14.28515625" style="4" bestFit="1" customWidth="1"/>
    <col min="12" max="16384" width="9.140625" style="4"/>
  </cols>
  <sheetData>
    <row r="1" spans="1:13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3" x14ac:dyDescent="0.25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</row>
    <row r="3" spans="1:13" x14ac:dyDescent="0.25">
      <c r="A3" s="5"/>
      <c r="B3" s="2"/>
      <c r="C3" s="6"/>
      <c r="D3" s="7"/>
      <c r="E3" s="3"/>
      <c r="F3" s="3"/>
      <c r="G3" s="3"/>
      <c r="H3" s="3"/>
      <c r="I3" s="3"/>
      <c r="J3" s="3"/>
    </row>
    <row r="4" spans="1:13" x14ac:dyDescent="0.25">
      <c r="A4" s="6" t="s">
        <v>2</v>
      </c>
      <c r="B4" s="8" t="s">
        <v>16</v>
      </c>
      <c r="C4" s="6"/>
      <c r="D4" s="7"/>
      <c r="E4" s="3"/>
      <c r="F4" s="3"/>
      <c r="G4" s="3"/>
      <c r="H4" s="3"/>
      <c r="I4" s="3"/>
      <c r="J4" s="3"/>
    </row>
    <row r="5" spans="1:13" x14ac:dyDescent="0.25">
      <c r="A5" s="6" t="s">
        <v>3</v>
      </c>
      <c r="B5" s="8" t="s">
        <v>17</v>
      </c>
      <c r="C5" s="6"/>
      <c r="D5" s="7"/>
      <c r="E5" s="3"/>
      <c r="F5" s="3"/>
      <c r="G5" s="3"/>
      <c r="H5" s="3"/>
      <c r="I5" s="3"/>
      <c r="J5" s="3"/>
    </row>
    <row r="6" spans="1:13" x14ac:dyDescent="0.25">
      <c r="A6" s="6"/>
      <c r="B6" s="7"/>
      <c r="C6" s="6"/>
      <c r="D6" s="7"/>
      <c r="E6" s="3"/>
      <c r="F6" s="3"/>
      <c r="G6" s="3"/>
      <c r="H6" s="3"/>
      <c r="I6" s="3"/>
      <c r="J6" s="3"/>
    </row>
    <row r="7" spans="1:13" x14ac:dyDescent="0.25">
      <c r="A7" s="9" t="s">
        <v>21</v>
      </c>
      <c r="B7" s="10"/>
      <c r="C7" s="10"/>
      <c r="D7" s="10"/>
      <c r="E7" s="3"/>
      <c r="F7" s="3"/>
      <c r="G7" s="3"/>
      <c r="H7" s="3"/>
      <c r="I7" s="3"/>
      <c r="J7" s="3"/>
    </row>
    <row r="8" spans="1:13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11"/>
    </row>
    <row r="9" spans="1:13" customFormat="1" ht="15" customHeight="1" x14ac:dyDescent="0.25">
      <c r="A9" s="63"/>
      <c r="B9" s="65" t="s">
        <v>4</v>
      </c>
      <c r="C9" s="66"/>
      <c r="D9" s="66"/>
      <c r="E9" s="65" t="s">
        <v>18</v>
      </c>
      <c r="F9" s="66"/>
      <c r="G9" s="67"/>
      <c r="H9" s="68" t="s">
        <v>19</v>
      </c>
      <c r="I9" s="63" t="s">
        <v>20</v>
      </c>
    </row>
    <row r="10" spans="1:13" customFormat="1" ht="29.25" thickBot="1" x14ac:dyDescent="0.3">
      <c r="A10" s="64"/>
      <c r="B10" s="55" t="s">
        <v>5</v>
      </c>
      <c r="C10" s="56" t="s">
        <v>6</v>
      </c>
      <c r="D10" s="57" t="s">
        <v>7</v>
      </c>
      <c r="E10" s="58" t="s">
        <v>5</v>
      </c>
      <c r="F10" s="56" t="s">
        <v>6</v>
      </c>
      <c r="G10" s="59" t="s">
        <v>7</v>
      </c>
      <c r="H10" s="69"/>
      <c r="I10" s="64"/>
    </row>
    <row r="11" spans="1:13" customFormat="1" x14ac:dyDescent="0.25">
      <c r="A11" s="12" t="s">
        <v>8</v>
      </c>
      <c r="B11" s="47">
        <v>4365245.8</v>
      </c>
      <c r="C11" s="43">
        <v>35408905</v>
      </c>
      <c r="D11" s="51">
        <f t="shared" ref="D11:D15" si="0">C11/B11</f>
        <v>8.1115489533258351</v>
      </c>
      <c r="E11" s="47">
        <v>4927290</v>
      </c>
      <c r="F11" s="43">
        <v>57506140</v>
      </c>
      <c r="G11" s="17">
        <f>F11/E11</f>
        <v>11.670946909964707</v>
      </c>
      <c r="H11" s="52">
        <f t="shared" ref="H11:H17" si="1">E11/B11*100</f>
        <v>112.87543074893973</v>
      </c>
      <c r="I11" s="53">
        <f t="shared" ref="I11:I17" si="2">(G11/D11)*100</f>
        <v>143.88061980664585</v>
      </c>
      <c r="K11" s="49"/>
      <c r="L11" s="49"/>
      <c r="M11" s="49"/>
    </row>
    <row r="12" spans="1:13" customFormat="1" x14ac:dyDescent="0.25">
      <c r="A12" s="13" t="s">
        <v>9</v>
      </c>
      <c r="B12" s="15">
        <v>7927881.6100000003</v>
      </c>
      <c r="C12" s="44">
        <v>57280218.610000022</v>
      </c>
      <c r="D12" s="14">
        <f t="shared" si="0"/>
        <v>7.2251606958595866</v>
      </c>
      <c r="E12" s="15">
        <v>9440297</v>
      </c>
      <c r="F12" s="44">
        <v>74678881</v>
      </c>
      <c r="G12" s="17">
        <f t="shared" ref="G12:G17" si="3">F12/E12</f>
        <v>7.9106495272341535</v>
      </c>
      <c r="H12" s="16">
        <f t="shared" si="1"/>
        <v>119.07716921620377</v>
      </c>
      <c r="I12" s="17">
        <f t="shared" si="2"/>
        <v>109.48752367220551</v>
      </c>
      <c r="K12" s="50"/>
      <c r="L12" s="49"/>
    </row>
    <row r="13" spans="1:13" customFormat="1" x14ac:dyDescent="0.25">
      <c r="A13" s="13" t="s">
        <v>10</v>
      </c>
      <c r="B13" s="15">
        <v>10355815.65</v>
      </c>
      <c r="C13" s="44">
        <v>74602092.447999969</v>
      </c>
      <c r="D13" s="14">
        <f t="shared" si="0"/>
        <v>7.203883785629186</v>
      </c>
      <c r="E13" s="15">
        <v>9393870</v>
      </c>
      <c r="F13" s="44">
        <v>70244120</v>
      </c>
      <c r="G13" s="17">
        <f t="shared" si="3"/>
        <v>7.4776551091296772</v>
      </c>
      <c r="H13" s="16">
        <f t="shared" si="1"/>
        <v>90.711058573160287</v>
      </c>
      <c r="I13" s="17">
        <f t="shared" si="2"/>
        <v>103.80032953955518</v>
      </c>
      <c r="K13" s="50"/>
      <c r="L13" s="49"/>
    </row>
    <row r="14" spans="1:13" customFormat="1" x14ac:dyDescent="0.25">
      <c r="A14" s="13" t="s">
        <v>11</v>
      </c>
      <c r="B14" s="15">
        <v>75837.31</v>
      </c>
      <c r="C14" s="44">
        <v>1085748.2600000002</v>
      </c>
      <c r="D14" s="14">
        <f t="shared" si="0"/>
        <v>14.316808705372068</v>
      </c>
      <c r="E14" s="15">
        <v>78074</v>
      </c>
      <c r="F14" s="44">
        <v>1343879</v>
      </c>
      <c r="G14" s="17">
        <f t="shared" si="3"/>
        <v>17.212887773138306</v>
      </c>
      <c r="H14" s="16">
        <f t="shared" si="1"/>
        <v>102.94932665728783</v>
      </c>
      <c r="I14" s="17">
        <f t="shared" si="2"/>
        <v>120.22852387962372</v>
      </c>
      <c r="K14" s="50"/>
      <c r="L14" s="49"/>
    </row>
    <row r="15" spans="1:13" customFormat="1" x14ac:dyDescent="0.25">
      <c r="A15" s="13" t="s">
        <v>12</v>
      </c>
      <c r="B15" s="15">
        <v>827039.67</v>
      </c>
      <c r="C15" s="44">
        <v>2148693.3050000006</v>
      </c>
      <c r="D15" s="18">
        <f t="shared" si="0"/>
        <v>2.5980534948220808</v>
      </c>
      <c r="E15" s="15">
        <v>821427</v>
      </c>
      <c r="F15" s="44">
        <v>2466426</v>
      </c>
      <c r="G15" s="17">
        <f t="shared" si="3"/>
        <v>3.0026113093433744</v>
      </c>
      <c r="H15" s="19">
        <f t="shared" si="1"/>
        <v>99.321354198160776</v>
      </c>
      <c r="I15" s="17">
        <f t="shared" si="2"/>
        <v>115.57157369267325</v>
      </c>
      <c r="K15" s="50"/>
      <c r="L15" s="49"/>
    </row>
    <row r="16" spans="1:13" customFormat="1" ht="15.75" thickBot="1" x14ac:dyDescent="0.3">
      <c r="A16" s="20" t="s">
        <v>13</v>
      </c>
      <c r="B16" s="41">
        <v>1436481.5199999993</v>
      </c>
      <c r="C16" s="46">
        <v>10924237.699999999</v>
      </c>
      <c r="D16" s="21">
        <f>C16/B16</f>
        <v>7.604857805619389</v>
      </c>
      <c r="E16" s="41">
        <v>1812610</v>
      </c>
      <c r="F16" s="46">
        <v>13505492</v>
      </c>
      <c r="G16" s="42">
        <f t="shared" si="3"/>
        <v>7.4508537412901834</v>
      </c>
      <c r="H16" s="22">
        <f t="shared" si="1"/>
        <v>126.18401105501175</v>
      </c>
      <c r="I16" s="23">
        <f t="shared" si="2"/>
        <v>97.974925129889883</v>
      </c>
      <c r="K16" s="49"/>
      <c r="L16" s="49"/>
    </row>
    <row r="17" spans="1:12" customFormat="1" ht="15.75" thickBot="1" x14ac:dyDescent="0.3">
      <c r="A17" s="24" t="s">
        <v>14</v>
      </c>
      <c r="B17" s="45">
        <f>SUM(B11:B16)</f>
        <v>24988301.560000002</v>
      </c>
      <c r="C17" s="45">
        <f>SUM(C11:C16)</f>
        <v>181449895.32299995</v>
      </c>
      <c r="D17" s="25">
        <f>C17/B17</f>
        <v>7.261393692056914</v>
      </c>
      <c r="E17" s="26">
        <f>SUM(E11:E16)</f>
        <v>26473568</v>
      </c>
      <c r="F17" s="45">
        <f>SUM(F11:F16)</f>
        <v>219744938</v>
      </c>
      <c r="G17" s="28">
        <f t="shared" si="3"/>
        <v>8.3005410528720578</v>
      </c>
      <c r="H17" s="27">
        <f t="shared" si="1"/>
        <v>105.9438471095512</v>
      </c>
      <c r="I17" s="28">
        <f t="shared" si="2"/>
        <v>114.31057734759437</v>
      </c>
      <c r="K17" s="49"/>
      <c r="L17" s="49"/>
    </row>
    <row r="18" spans="1:12" x14ac:dyDescent="0.25">
      <c r="B18" s="29"/>
      <c r="E18" s="31"/>
    </row>
    <row r="19" spans="1:12" x14ac:dyDescent="0.25">
      <c r="A19" s="33" t="s">
        <v>15</v>
      </c>
      <c r="B19" s="34"/>
      <c r="C19" s="34"/>
      <c r="D19" s="35"/>
      <c r="E19" s="36"/>
      <c r="F19" s="54"/>
      <c r="G19" s="54"/>
      <c r="H19" s="37"/>
      <c r="I19" s="3"/>
    </row>
    <row r="20" spans="1:12" ht="15" customHeight="1" x14ac:dyDescent="0.25">
      <c r="A20" s="60" t="s">
        <v>22</v>
      </c>
      <c r="B20" s="61"/>
      <c r="C20" s="61"/>
      <c r="D20" s="61"/>
      <c r="E20" s="61"/>
      <c r="F20" s="61"/>
      <c r="G20" s="61"/>
      <c r="H20" s="61"/>
      <c r="I20" s="62"/>
    </row>
    <row r="21" spans="1:12" x14ac:dyDescent="0.25">
      <c r="A21" s="38" t="s">
        <v>23</v>
      </c>
      <c r="F21" s="40"/>
      <c r="G21" s="11"/>
    </row>
    <row r="22" spans="1:12" x14ac:dyDescent="0.25">
      <c r="B22" s="39"/>
      <c r="C22" s="39"/>
      <c r="D22" s="31"/>
      <c r="E22" s="31"/>
      <c r="F22" s="40"/>
    </row>
    <row r="23" spans="1:12" x14ac:dyDescent="0.25">
      <c r="B23" s="39"/>
      <c r="C23" s="39"/>
      <c r="D23" s="39"/>
      <c r="E23" s="31"/>
      <c r="F23" s="40"/>
      <c r="H23" s="11"/>
    </row>
    <row r="24" spans="1:12" x14ac:dyDescent="0.25">
      <c r="B24" s="39"/>
      <c r="C24" s="39"/>
      <c r="D24" s="39"/>
      <c r="E24" s="31"/>
      <c r="F24" s="31"/>
    </row>
    <row r="25" spans="1:12" x14ac:dyDescent="0.25">
      <c r="B25" s="39"/>
      <c r="C25" s="39"/>
      <c r="D25" s="39"/>
      <c r="E25" s="31"/>
    </row>
    <row r="26" spans="1:12" x14ac:dyDescent="0.25">
      <c r="E26" s="31"/>
    </row>
    <row r="27" spans="1:12" x14ac:dyDescent="0.25">
      <c r="B27" s="39"/>
      <c r="E27" s="31"/>
      <c r="F27" s="11"/>
    </row>
    <row r="29" spans="1:12" x14ac:dyDescent="0.25">
      <c r="F29" s="40"/>
      <c r="G29" s="11"/>
    </row>
    <row r="30" spans="1:12" x14ac:dyDescent="0.25">
      <c r="F30" s="40"/>
      <c r="G30" s="11"/>
    </row>
    <row r="31" spans="1:12" x14ac:dyDescent="0.25">
      <c r="F31" s="40"/>
      <c r="G31" s="11"/>
    </row>
    <row r="32" spans="1:12" x14ac:dyDescent="0.25">
      <c r="F32" s="40"/>
      <c r="G32" s="11"/>
    </row>
    <row r="33" spans="1:6" x14ac:dyDescent="0.25">
      <c r="B33" s="31"/>
    </row>
    <row r="35" spans="1:6" x14ac:dyDescent="0.25">
      <c r="A35" s="40"/>
      <c r="B35" s="31"/>
    </row>
    <row r="37" spans="1:6" x14ac:dyDescent="0.25">
      <c r="F37" s="48"/>
    </row>
    <row r="38" spans="1:6" x14ac:dyDescent="0.25">
      <c r="E38" s="31"/>
      <c r="F38" s="48"/>
    </row>
    <row r="40" spans="1:6" x14ac:dyDescent="0.25">
      <c r="E40" s="31"/>
    </row>
  </sheetData>
  <mergeCells count="6">
    <mergeCell ref="A20:I20"/>
    <mergeCell ref="A9:A10"/>
    <mergeCell ref="B9:D9"/>
    <mergeCell ref="E9:G9"/>
    <mergeCell ref="H9:H10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 morska akvakultura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2025-12-16T13:36:09Z</dcterms:created>
  <dcterms:modified xsi:type="dcterms:W3CDTF">2026-05-28T08:12:10Z</dcterms:modified>
</cp:coreProperties>
</file>