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336CFE5C-3218-415E-85C0-326344C947AA}" xr6:coauthVersionLast="47" xr6:coauthVersionMax="47" xr10:uidLastSave="{00000000-0000-0000-0000-000000000000}"/>
  <bookViews>
    <workbookView xWindow="3750" yWindow="1245" windowWidth="26505" windowHeight="14100" xr2:uid="{00000000-000D-0000-FFFF-FFFF00000000}"/>
  </bookViews>
  <sheets>
    <sheet name="RECFISH Procjena_2024" sheetId="4" r:id="rId1"/>
    <sheet name="Udio u ukupnom ulovu_2024" sheetId="5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J6" i="4"/>
  <c r="J7" i="4"/>
  <c r="J46" i="4" s="1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41" i="4"/>
  <c r="J42" i="4"/>
  <c r="J43" i="4"/>
  <c r="J44" i="4"/>
</calcChain>
</file>

<file path=xl/sharedStrings.xml><?xml version="1.0" encoding="utf-8"?>
<sst xmlns="http://schemas.openxmlformats.org/spreadsheetml/2006/main" count="91" uniqueCount="54">
  <si>
    <t>Modalitet ribolova</t>
  </si>
  <si>
    <t>Lignja (Loligo vulgaris)</t>
  </si>
  <si>
    <t>Arbun (Pagellus erythrinus)</t>
  </si>
  <si>
    <t>Fratar (Diplodus vulgaris)</t>
  </si>
  <si>
    <t>Komarča (Sparus aurata)</t>
  </si>
  <si>
    <t>Zubatac (Dentex dentex)</t>
  </si>
  <si>
    <t>Ugor (Conger conger)</t>
  </si>
  <si>
    <t>Hobotnica (Octopus vulgaris)</t>
  </si>
  <si>
    <t>Bukva (Boops boops)</t>
  </si>
  <si>
    <t>Kantar (Spondyliosoma cantharus)</t>
  </si>
  <si>
    <t>Sipa (Sepia officinalis)</t>
  </si>
  <si>
    <t>Oslić (Merluccius merluccius)</t>
  </si>
  <si>
    <t>Strijelka (Pomatomus saltatrix)</t>
  </si>
  <si>
    <t>Pagar (Pagrus pagrus)</t>
  </si>
  <si>
    <t>Lubin (Dicentrarchus labrax)</t>
  </si>
  <si>
    <t>Škrpina (Scorpaena scrofa)</t>
  </si>
  <si>
    <t>Šarag (Diplodus sargus)</t>
  </si>
  <si>
    <t>Pic (Diplodus puntazzo)</t>
  </si>
  <si>
    <t>Palamida (Sarda sarda)</t>
  </si>
  <si>
    <t>Lica (Lichia amia)</t>
  </si>
  <si>
    <t>Zubatac krunaš (Dentex gibbosus)</t>
  </si>
  <si>
    <t>Lampuga (Coryphaena hippurus)</t>
  </si>
  <si>
    <t>Trlja kamenjarka (Mullus surmuletus)</t>
  </si>
  <si>
    <t>Kirnje (Epinephelus spp.)</t>
  </si>
  <si>
    <t>Trup (Auxis rochei)</t>
  </si>
  <si>
    <t>Ovčica (Lithognathus mormyrus)</t>
  </si>
  <si>
    <t>Ribolov s brodice (kg)</t>
  </si>
  <si>
    <t>Ribolov s obale (kg)</t>
  </si>
  <si>
    <t>Ukupno (kg)</t>
  </si>
  <si>
    <t xml:space="preserve">Golubi (Myliobatidae) </t>
  </si>
  <si>
    <t>Squalus spp. i Mustelus spp.</t>
  </si>
  <si>
    <t>Mačke (Scyliorhinus spp.)</t>
  </si>
  <si>
    <t>Raže (Raja spp.)</t>
  </si>
  <si>
    <t>Kavala (Sciaena umbra)</t>
  </si>
  <si>
    <t>Gof (Seriola dumerili)</t>
  </si>
  <si>
    <t>Cipli (Mugilidae)</t>
  </si>
  <si>
    <t>Murina (Muraena helena)</t>
  </si>
  <si>
    <t>Luc (Euthynnus alletteratus)</t>
  </si>
  <si>
    <t>Kovač (Zeus faber)</t>
  </si>
  <si>
    <t>Vrsta morskog organizma</t>
  </si>
  <si>
    <t>Procijenjeni ulov u rekreacijskom i sportskom ribolovu (kg)</t>
  </si>
  <si>
    <t xml:space="preserve">Ukupno 2024. godina (kg) </t>
  </si>
  <si>
    <t>Ukupno po modalitetu (kg)</t>
  </si>
  <si>
    <t>Šaruni (Trachurus spp.)</t>
  </si>
  <si>
    <t>Skuše (Scomber spp.)</t>
  </si>
  <si>
    <t>Ronjenje (Podvodna puška, kg)</t>
  </si>
  <si>
    <t>Ukupno RR (kg)</t>
  </si>
  <si>
    <t>Ukupno SR (kg)</t>
  </si>
  <si>
    <r>
      <t xml:space="preserve">Ukupan procijenjeni ulov (kg) u 2024. godini
</t>
    </r>
    <r>
      <rPr>
        <sz val="12"/>
        <color theme="1"/>
        <rFont val="Calibri"/>
        <family val="2"/>
        <charset val="238"/>
        <scheme val="minor"/>
      </rPr>
      <t>SR+RR</t>
    </r>
  </si>
  <si>
    <t>REKREACIJSKI RIBOLOV (RR) - 2024. GODINA</t>
  </si>
  <si>
    <t>SPORTSKI RIBOLOV (SR) - 2024. GODINA</t>
  </si>
  <si>
    <t>Udio ulova iz rekreacijskog i sporskog ribolova u ukupnom ulovu u 2024. godini (%)</t>
  </si>
  <si>
    <t>Ukupni ulov (kg) u 2024. godini</t>
  </si>
  <si>
    <r>
      <t xml:space="preserve">Ulov u gospodarskom ribolovu (kg)
</t>
    </r>
    <r>
      <rPr>
        <i/>
        <sz val="11"/>
        <color theme="1"/>
        <rFont val="Calibri"/>
        <family val="2"/>
        <charset val="238"/>
        <scheme val="minor"/>
      </rPr>
      <t>preliminarni podaci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</si>
</sst>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165" fontId="0" fillId="0" borderId="3" xfId="1" applyNumberFormat="1" applyFont="1" applyBorder="1" applyAlignment="1">
      <alignment horizontal="center" vertical="center"/>
    </xf>
    <xf numFmtId="0" fontId="4" fillId="0" borderId="1" xfId="0" applyFont="1" applyBorder="1"/>
    <xf numFmtId="165" fontId="0" fillId="0" borderId="1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3" fillId="0" borderId="3" xfId="1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65" fontId="5" fillId="2" borderId="5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3" xfId="0" applyBorder="1"/>
    <xf numFmtId="165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4" fillId="2" borderId="5" xfId="1" applyNumberFormat="1" applyFont="1" applyFill="1" applyBorder="1" applyAlignment="1">
      <alignment horizontal="center"/>
    </xf>
    <xf numFmtId="165" fontId="4" fillId="2" borderId="8" xfId="1" applyNumberFormat="1" applyFont="1" applyFill="1" applyBorder="1" applyAlignment="1">
      <alignment horizontal="center"/>
    </xf>
    <xf numFmtId="165" fontId="4" fillId="2" borderId="7" xfId="1" applyNumberFormat="1" applyFont="1" applyFill="1" applyBorder="1" applyAlignment="1">
      <alignment horizontal="center"/>
    </xf>
    <xf numFmtId="165" fontId="4" fillId="2" borderId="6" xfId="1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9534-8D42-40F9-8DB1-69292567E9BA}">
  <sheetPr>
    <tabColor theme="8" tint="0.59999389629810485"/>
  </sheetPr>
  <dimension ref="B2:J46"/>
  <sheetViews>
    <sheetView showGridLines="0" tabSelected="1" zoomScale="85" zoomScaleNormal="85" workbookViewId="0">
      <selection activeCell="B17" sqref="B17"/>
    </sheetView>
  </sheetViews>
  <sheetFormatPr defaultRowHeight="15" x14ac:dyDescent="0.25"/>
  <cols>
    <col min="1" max="1" width="2.85546875" customWidth="1"/>
    <col min="2" max="2" width="36.5703125" bestFit="1" customWidth="1"/>
    <col min="3" max="3" width="24.85546875" customWidth="1"/>
    <col min="4" max="4" width="20.42578125" customWidth="1"/>
    <col min="5" max="5" width="22.140625" customWidth="1"/>
    <col min="6" max="6" width="18.28515625" customWidth="1"/>
    <col min="7" max="7" width="24.85546875" customWidth="1"/>
    <col min="8" max="8" width="20.42578125" customWidth="1"/>
    <col min="9" max="9" width="22.140625" customWidth="1"/>
    <col min="10" max="10" width="20" customWidth="1"/>
  </cols>
  <sheetData>
    <row r="2" spans="2:10" ht="15.75" x14ac:dyDescent="0.25">
      <c r="B2" s="17"/>
      <c r="C2" s="32" t="s">
        <v>50</v>
      </c>
      <c r="D2" s="33"/>
      <c r="E2" s="33"/>
      <c r="F2" s="34"/>
      <c r="G2" s="32" t="s">
        <v>49</v>
      </c>
      <c r="H2" s="33"/>
      <c r="I2" s="34"/>
      <c r="J2" s="19" t="s">
        <v>48</v>
      </c>
    </row>
    <row r="3" spans="2:10" ht="15.75" customHeight="1" x14ac:dyDescent="0.25">
      <c r="B3" s="25" t="s">
        <v>39</v>
      </c>
      <c r="C3" s="22" t="s">
        <v>0</v>
      </c>
      <c r="D3" s="24"/>
      <c r="E3" s="23"/>
      <c r="F3" s="27" t="s">
        <v>47</v>
      </c>
      <c r="G3" s="22" t="s">
        <v>0</v>
      </c>
      <c r="H3" s="23"/>
      <c r="I3" s="19" t="s">
        <v>46</v>
      </c>
      <c r="J3" s="20"/>
    </row>
    <row r="4" spans="2:10" ht="30.75" customHeight="1" x14ac:dyDescent="0.25">
      <c r="B4" s="26"/>
      <c r="C4" s="9" t="s">
        <v>26</v>
      </c>
      <c r="D4" s="9" t="s">
        <v>27</v>
      </c>
      <c r="E4" s="8" t="s">
        <v>45</v>
      </c>
      <c r="F4" s="27" t="s">
        <v>28</v>
      </c>
      <c r="G4" s="9" t="s">
        <v>26</v>
      </c>
      <c r="H4" s="9" t="s">
        <v>27</v>
      </c>
      <c r="I4" s="21"/>
      <c r="J4" s="21"/>
    </row>
    <row r="5" spans="2:10" x14ac:dyDescent="0.25">
      <c r="B5" s="3" t="s">
        <v>1</v>
      </c>
      <c r="C5" s="4">
        <v>95497.652159999998</v>
      </c>
      <c r="D5" s="4">
        <v>32493.687610084035</v>
      </c>
      <c r="E5" s="4"/>
      <c r="F5" s="4">
        <v>127991.33977008403</v>
      </c>
      <c r="G5" s="4">
        <v>88297.641935483873</v>
      </c>
      <c r="H5" s="4">
        <v>21531.492043010752</v>
      </c>
      <c r="I5" s="4">
        <v>109829.13397849462</v>
      </c>
      <c r="J5" s="4">
        <f t="shared" ref="J5:J37" si="0">F5+I5</f>
        <v>237820.47374857863</v>
      </c>
    </row>
    <row r="6" spans="2:10" x14ac:dyDescent="0.25">
      <c r="B6" s="3" t="s">
        <v>2</v>
      </c>
      <c r="C6" s="4">
        <v>78632.780220000001</v>
      </c>
      <c r="D6" s="4">
        <v>10014.14625882353</v>
      </c>
      <c r="E6" s="4"/>
      <c r="F6" s="4">
        <v>88646.92647882353</v>
      </c>
      <c r="G6" s="4">
        <v>56317.967741935485</v>
      </c>
      <c r="H6" s="4">
        <v>12735.634408602151</v>
      </c>
      <c r="I6" s="4">
        <v>69053.602150537641</v>
      </c>
      <c r="J6" s="4">
        <f t="shared" si="0"/>
        <v>157700.52862936119</v>
      </c>
    </row>
    <row r="7" spans="2:10" x14ac:dyDescent="0.25">
      <c r="B7" s="3" t="s">
        <v>44</v>
      </c>
      <c r="C7" s="4">
        <v>40823.23158</v>
      </c>
      <c r="D7" s="4">
        <v>15928.934400000002</v>
      </c>
      <c r="E7" s="4"/>
      <c r="F7" s="4">
        <v>56752.165980000005</v>
      </c>
      <c r="G7" s="4">
        <v>28977.70322580645</v>
      </c>
      <c r="H7" s="4">
        <v>8187.1935483870966</v>
      </c>
      <c r="I7" s="4">
        <v>37164.896774193548</v>
      </c>
      <c r="J7" s="4">
        <f t="shared" si="0"/>
        <v>93917.062754193554</v>
      </c>
    </row>
    <row r="8" spans="2:10" x14ac:dyDescent="0.25">
      <c r="B8" s="3" t="s">
        <v>3</v>
      </c>
      <c r="C8" s="4">
        <v>40852.612889999997</v>
      </c>
      <c r="D8" s="4">
        <v>10369.702830252103</v>
      </c>
      <c r="E8" s="4">
        <v>16164.655725321889</v>
      </c>
      <c r="F8" s="4">
        <v>67386.971445573989</v>
      </c>
      <c r="G8" s="4">
        <v>31273.425376344087</v>
      </c>
      <c r="H8" s="4">
        <v>16814.345376344088</v>
      </c>
      <c r="I8" s="4">
        <v>48087.770752688171</v>
      </c>
      <c r="J8" s="4">
        <f t="shared" si="0"/>
        <v>115474.74219826216</v>
      </c>
    </row>
    <row r="9" spans="2:10" x14ac:dyDescent="0.25">
      <c r="B9" s="3" t="s">
        <v>43</v>
      </c>
      <c r="C9" s="4">
        <v>32151.547799999997</v>
      </c>
      <c r="D9" s="4">
        <v>16046.05891764706</v>
      </c>
      <c r="E9" s="4"/>
      <c r="F9" s="4">
        <v>48197.606717647053</v>
      </c>
      <c r="G9" s="4">
        <v>22957.221505376343</v>
      </c>
      <c r="H9" s="4">
        <v>11730.01548387097</v>
      </c>
      <c r="I9" s="4">
        <v>34687.236989247314</v>
      </c>
      <c r="J9" s="4">
        <f t="shared" si="0"/>
        <v>82884.843706894375</v>
      </c>
    </row>
    <row r="10" spans="2:10" x14ac:dyDescent="0.25">
      <c r="B10" s="3" t="s">
        <v>4</v>
      </c>
      <c r="C10" s="4">
        <v>49708.979189999998</v>
      </c>
      <c r="D10" s="4">
        <v>36308.600470588237</v>
      </c>
      <c r="E10" s="4">
        <v>99300.762231759654</v>
      </c>
      <c r="F10" s="4">
        <v>185318.3418923479</v>
      </c>
      <c r="G10" s="4">
        <v>35219.818064516126</v>
      </c>
      <c r="H10" s="4">
        <v>33608.843010752687</v>
      </c>
      <c r="I10" s="4">
        <v>68828.661075268814</v>
      </c>
      <c r="J10" s="4">
        <f t="shared" si="0"/>
        <v>254147.00296761672</v>
      </c>
    </row>
    <row r="11" spans="2:10" x14ac:dyDescent="0.25">
      <c r="B11" s="3" t="s">
        <v>5</v>
      </c>
      <c r="C11" s="4">
        <v>44239.858200000002</v>
      </c>
      <c r="D11" s="4">
        <v>1715.0375798319328</v>
      </c>
      <c r="E11" s="4">
        <v>23689.726145922745</v>
      </c>
      <c r="F11" s="4">
        <v>69644.621925754676</v>
      </c>
      <c r="G11" s="4">
        <v>27728.949462365592</v>
      </c>
      <c r="H11" s="4">
        <v>2997.0090322580645</v>
      </c>
      <c r="I11" s="4">
        <v>30725.958494623657</v>
      </c>
      <c r="J11" s="4">
        <f t="shared" si="0"/>
        <v>100370.58042037833</v>
      </c>
    </row>
    <row r="12" spans="2:10" x14ac:dyDescent="0.25">
      <c r="B12" s="3" t="s">
        <v>6</v>
      </c>
      <c r="C12" s="4">
        <v>17024.370480000001</v>
      </c>
      <c r="D12" s="4"/>
      <c r="E12" s="4">
        <v>13248.481442060085</v>
      </c>
      <c r="F12" s="4">
        <v>30272.851922060087</v>
      </c>
      <c r="G12" s="4">
        <v>10965.877419354838</v>
      </c>
      <c r="H12" s="4"/>
      <c r="I12" s="4">
        <v>10965.877419354838</v>
      </c>
      <c r="J12" s="4">
        <f t="shared" si="0"/>
        <v>41238.729341414924</v>
      </c>
    </row>
    <row r="13" spans="2:10" x14ac:dyDescent="0.25">
      <c r="B13" s="3" t="s">
        <v>7</v>
      </c>
      <c r="C13" s="4">
        <v>14312.8953</v>
      </c>
      <c r="D13" s="4">
        <v>5287.3353680672271</v>
      </c>
      <c r="E13" s="4">
        <v>88298.070180257506</v>
      </c>
      <c r="F13" s="4">
        <v>107898.30084832472</v>
      </c>
      <c r="G13" s="4">
        <v>9818.0163440860215</v>
      </c>
      <c r="H13" s="4">
        <v>2464.4279569892474</v>
      </c>
      <c r="I13" s="4">
        <v>12282.444301075269</v>
      </c>
      <c r="J13" s="4">
        <f t="shared" si="0"/>
        <v>120180.7451494</v>
      </c>
    </row>
    <row r="14" spans="2:10" x14ac:dyDescent="0.25">
      <c r="B14" s="3" t="s">
        <v>8</v>
      </c>
      <c r="C14" s="4">
        <v>8957.1022200000007</v>
      </c>
      <c r="D14" s="4">
        <v>9244.4708571428582</v>
      </c>
      <c r="E14" s="4"/>
      <c r="F14" s="4">
        <v>18201.573077142857</v>
      </c>
      <c r="G14" s="4">
        <v>10542.458924731181</v>
      </c>
      <c r="H14" s="4">
        <v>8236.8129032258075</v>
      </c>
      <c r="I14" s="4">
        <v>18779.271827956989</v>
      </c>
      <c r="J14" s="4">
        <f t="shared" si="0"/>
        <v>36980.844905099846</v>
      </c>
    </row>
    <row r="15" spans="2:10" x14ac:dyDescent="0.25">
      <c r="B15" s="3" t="s">
        <v>9</v>
      </c>
      <c r="C15" s="4">
        <v>20478.773069999999</v>
      </c>
      <c r="D15" s="4">
        <v>3471.9053445378154</v>
      </c>
      <c r="E15" s="4"/>
      <c r="F15" s="4">
        <v>23950.678414537815</v>
      </c>
      <c r="G15" s="4">
        <v>9598.0372043010739</v>
      </c>
      <c r="H15" s="4">
        <v>4948.7036559139788</v>
      </c>
      <c r="I15" s="4">
        <v>14546.740860215054</v>
      </c>
      <c r="J15" s="4">
        <f t="shared" si="0"/>
        <v>38497.419274752872</v>
      </c>
    </row>
    <row r="16" spans="2:10" x14ac:dyDescent="0.25">
      <c r="B16" s="3" t="s">
        <v>10</v>
      </c>
      <c r="C16" s="4">
        <v>14707.444320000001</v>
      </c>
      <c r="D16" s="4">
        <v>7759.4992941176479</v>
      </c>
      <c r="E16" s="4">
        <v>11497.100909871244</v>
      </c>
      <c r="F16" s="4">
        <v>33964.044523988894</v>
      </c>
      <c r="G16" s="4">
        <v>9777.3284731182794</v>
      </c>
      <c r="H16" s="4">
        <v>8276.5083870967737</v>
      </c>
      <c r="I16" s="4">
        <v>18053.836860215051</v>
      </c>
      <c r="J16" s="4">
        <f t="shared" si="0"/>
        <v>52017.881384203945</v>
      </c>
    </row>
    <row r="17" spans="2:10" x14ac:dyDescent="0.25">
      <c r="B17" s="3" t="s">
        <v>11</v>
      </c>
      <c r="C17" s="4">
        <v>10468.141020000001</v>
      </c>
      <c r="D17" s="4"/>
      <c r="E17" s="4"/>
      <c r="F17" s="4">
        <v>10468.141020000001</v>
      </c>
      <c r="G17" s="4">
        <v>6920.2460215053761</v>
      </c>
      <c r="H17" s="4"/>
      <c r="I17" s="4">
        <v>6920.2460215053761</v>
      </c>
      <c r="J17" s="4">
        <f t="shared" si="0"/>
        <v>17388.387041505375</v>
      </c>
    </row>
    <row r="18" spans="2:10" x14ac:dyDescent="0.25">
      <c r="B18" s="3" t="s">
        <v>35</v>
      </c>
      <c r="C18" s="4">
        <v>10526.90364</v>
      </c>
      <c r="D18" s="4">
        <v>9035.319932773109</v>
      </c>
      <c r="E18" s="4"/>
      <c r="F18" s="4">
        <v>19562.223572773109</v>
      </c>
      <c r="G18" s="4">
        <v>7568.6055913978498</v>
      </c>
      <c r="H18" s="4">
        <v>7416.4395698924727</v>
      </c>
      <c r="I18" s="4">
        <v>14985.045161290323</v>
      </c>
      <c r="J18" s="4">
        <f t="shared" si="0"/>
        <v>34547.268734063429</v>
      </c>
    </row>
    <row r="19" spans="2:10" x14ac:dyDescent="0.25">
      <c r="B19" s="3" t="s">
        <v>12</v>
      </c>
      <c r="C19" s="4">
        <v>12482.859419999999</v>
      </c>
      <c r="D19" s="4">
        <v>8131.787939495799</v>
      </c>
      <c r="E19" s="4">
        <v>31231.556188841201</v>
      </c>
      <c r="F19" s="4">
        <v>51846.203548336998</v>
      </c>
      <c r="G19" s="4">
        <v>8015.1797849462373</v>
      </c>
      <c r="H19" s="4">
        <v>10869.946666666667</v>
      </c>
      <c r="I19" s="4">
        <v>18885.126451612905</v>
      </c>
      <c r="J19" s="4">
        <f t="shared" si="0"/>
        <v>70731.3299999499</v>
      </c>
    </row>
    <row r="20" spans="2:10" x14ac:dyDescent="0.25">
      <c r="B20" s="3" t="s">
        <v>13</v>
      </c>
      <c r="C20" s="4">
        <v>17376.946199999998</v>
      </c>
      <c r="D20" s="4">
        <v>2551.6412773109241</v>
      </c>
      <c r="E20" s="4">
        <v>3108.9099399141633</v>
      </c>
      <c r="F20" s="4">
        <v>23037.497417225088</v>
      </c>
      <c r="G20" s="4">
        <v>8028.4116129032245</v>
      </c>
      <c r="H20" s="4">
        <v>3006.9329032258065</v>
      </c>
      <c r="I20" s="4">
        <v>11035.344516129031</v>
      </c>
      <c r="J20" s="4">
        <f t="shared" si="0"/>
        <v>34072.841933354117</v>
      </c>
    </row>
    <row r="21" spans="2:10" x14ac:dyDescent="0.25">
      <c r="B21" s="3" t="s">
        <v>14</v>
      </c>
      <c r="C21" s="4">
        <v>14254.132680000001</v>
      </c>
      <c r="D21" s="4">
        <v>10900.946178151262</v>
      </c>
      <c r="E21" s="4">
        <v>56764.84078969957</v>
      </c>
      <c r="F21" s="4">
        <v>81919.919647850824</v>
      </c>
      <c r="G21" s="4">
        <v>6295.0421505376353</v>
      </c>
      <c r="H21" s="4">
        <v>10261.282580645162</v>
      </c>
      <c r="I21" s="4">
        <v>16556.324731182798</v>
      </c>
      <c r="J21" s="4">
        <f t="shared" si="0"/>
        <v>98476.244379033626</v>
      </c>
    </row>
    <row r="22" spans="2:10" x14ac:dyDescent="0.25">
      <c r="B22" s="3" t="s">
        <v>15</v>
      </c>
      <c r="C22" s="4">
        <v>18745.27578</v>
      </c>
      <c r="D22" s="4"/>
      <c r="E22" s="4">
        <v>10541.80243776824</v>
      </c>
      <c r="F22" s="4">
        <v>29287.078217768241</v>
      </c>
      <c r="G22" s="4">
        <v>9455.7950537634406</v>
      </c>
      <c r="H22" s="4"/>
      <c r="I22" s="4">
        <v>9455.7950537634406</v>
      </c>
      <c r="J22" s="4">
        <f t="shared" si="0"/>
        <v>38742.87327153168</v>
      </c>
    </row>
    <row r="23" spans="2:10" x14ac:dyDescent="0.25">
      <c r="B23" s="3" t="s">
        <v>16</v>
      </c>
      <c r="C23" s="4">
        <v>15597.278280000002</v>
      </c>
      <c r="D23" s="4">
        <v>2208.633761344538</v>
      </c>
      <c r="E23" s="4">
        <v>31968.979570815452</v>
      </c>
      <c r="F23" s="4">
        <v>49774.89161215999</v>
      </c>
      <c r="G23" s="4">
        <v>7982.1002150537633</v>
      </c>
      <c r="H23" s="4">
        <v>4217.645161290322</v>
      </c>
      <c r="I23" s="4">
        <v>12199.745376344086</v>
      </c>
      <c r="J23" s="4">
        <f t="shared" si="0"/>
        <v>61974.636988504077</v>
      </c>
    </row>
    <row r="24" spans="2:10" x14ac:dyDescent="0.25">
      <c r="B24" s="3" t="s">
        <v>17</v>
      </c>
      <c r="C24" s="4">
        <v>10803.92742</v>
      </c>
      <c r="D24" s="4">
        <v>3404.9770487394962</v>
      </c>
      <c r="E24" s="4">
        <v>25298.649888412016</v>
      </c>
      <c r="F24" s="4">
        <v>39507.554357151515</v>
      </c>
      <c r="G24" s="4">
        <v>5408.5096774193553</v>
      </c>
      <c r="H24" s="4">
        <v>4459.1260215053771</v>
      </c>
      <c r="I24" s="4">
        <v>9867.6356989247324</v>
      </c>
      <c r="J24" s="4">
        <f t="shared" si="0"/>
        <v>49375.190056076244</v>
      </c>
    </row>
    <row r="25" spans="2:10" x14ac:dyDescent="0.25">
      <c r="B25" s="3" t="s">
        <v>18</v>
      </c>
      <c r="C25" s="4">
        <v>8436.6333000000013</v>
      </c>
      <c r="D25" s="4">
        <v>1062.4866957983193</v>
      </c>
      <c r="E25" s="4">
        <v>1240.2120515021459</v>
      </c>
      <c r="F25" s="4">
        <v>10739.332047300466</v>
      </c>
      <c r="G25" s="4">
        <v>4766.7660215053766</v>
      </c>
      <c r="H25" s="4">
        <v>1581.2034408602149</v>
      </c>
      <c r="I25" s="4">
        <v>6347.9694623655914</v>
      </c>
      <c r="J25" s="4">
        <f t="shared" si="0"/>
        <v>17087.301509666057</v>
      </c>
    </row>
    <row r="26" spans="2:10" x14ac:dyDescent="0.25">
      <c r="B26" s="3" t="s">
        <v>34</v>
      </c>
      <c r="C26" s="4">
        <v>16017.011280000002</v>
      </c>
      <c r="D26" s="4">
        <v>334.64147899159667</v>
      </c>
      <c r="E26" s="4">
        <v>13617.193133047209</v>
      </c>
      <c r="F26" s="4">
        <v>29968.845892038808</v>
      </c>
      <c r="G26" s="4">
        <v>5537.5199999999995</v>
      </c>
      <c r="H26" s="4">
        <v>1266.9475268817203</v>
      </c>
      <c r="I26" s="4">
        <v>6804.46752688172</v>
      </c>
      <c r="J26" s="4">
        <f t="shared" si="0"/>
        <v>36773.31341892053</v>
      </c>
    </row>
    <row r="27" spans="2:10" x14ac:dyDescent="0.25">
      <c r="B27" s="3" t="s">
        <v>19</v>
      </c>
      <c r="C27" s="4">
        <v>2031.5077200000001</v>
      </c>
      <c r="D27" s="4">
        <v>1597.9130621848742</v>
      </c>
      <c r="E27" s="4">
        <v>5530.675364806867</v>
      </c>
      <c r="F27" s="4">
        <v>9160.096146991742</v>
      </c>
      <c r="G27" s="4">
        <v>2429.6944086021504</v>
      </c>
      <c r="H27" s="4">
        <v>4943.7417204301073</v>
      </c>
      <c r="I27" s="4">
        <v>7373.4361290322577</v>
      </c>
      <c r="J27" s="4">
        <f t="shared" si="0"/>
        <v>16533.532276024001</v>
      </c>
    </row>
    <row r="28" spans="2:10" x14ac:dyDescent="0.25">
      <c r="B28" s="3" t="s">
        <v>37</v>
      </c>
      <c r="C28" s="4">
        <v>22791.501899999999</v>
      </c>
      <c r="D28" s="4">
        <v>1514.2526924369749</v>
      </c>
      <c r="E28" s="4">
        <v>1340.7697854077253</v>
      </c>
      <c r="F28" s="4">
        <v>25646.5243778447</v>
      </c>
      <c r="G28" s="4">
        <v>6202.4193548387093</v>
      </c>
      <c r="H28" s="4">
        <v>1025.4666666666667</v>
      </c>
      <c r="I28" s="4">
        <v>7227.8860215053755</v>
      </c>
      <c r="J28" s="4">
        <f t="shared" si="0"/>
        <v>32874.410399350076</v>
      </c>
    </row>
    <row r="29" spans="2:10" x14ac:dyDescent="0.25">
      <c r="B29" s="3" t="s">
        <v>20</v>
      </c>
      <c r="C29" s="4">
        <v>10409.3784</v>
      </c>
      <c r="D29" s="4"/>
      <c r="E29" s="4"/>
      <c r="F29" s="4">
        <v>10409.3784</v>
      </c>
      <c r="G29" s="4">
        <v>4733.6864516129035</v>
      </c>
      <c r="H29" s="4">
        <v>231.55698924731183</v>
      </c>
      <c r="I29" s="4">
        <v>4965.2434408602157</v>
      </c>
      <c r="J29" s="4">
        <f t="shared" si="0"/>
        <v>15374.621840860214</v>
      </c>
    </row>
    <row r="30" spans="2:10" x14ac:dyDescent="0.25">
      <c r="B30" s="3" t="s">
        <v>21</v>
      </c>
      <c r="C30" s="4">
        <v>6866.8318799999997</v>
      </c>
      <c r="D30" s="4">
        <v>669.28295798319334</v>
      </c>
      <c r="E30" s="4">
        <v>2991.5925836909869</v>
      </c>
      <c r="F30" s="4">
        <v>10527.70742167418</v>
      </c>
      <c r="G30" s="4">
        <v>1448.8851612903225</v>
      </c>
      <c r="H30" s="4">
        <v>1257.0236559139785</v>
      </c>
      <c r="I30" s="4">
        <v>2705.9088172043012</v>
      </c>
      <c r="J30" s="4">
        <f t="shared" si="0"/>
        <v>13233.616238878481</v>
      </c>
    </row>
    <row r="31" spans="2:10" x14ac:dyDescent="0.25">
      <c r="B31" s="3" t="s">
        <v>38</v>
      </c>
      <c r="C31" s="4">
        <v>9150.1794000000009</v>
      </c>
      <c r="D31" s="4"/>
      <c r="E31" s="4"/>
      <c r="F31" s="4">
        <v>9150.1794000000009</v>
      </c>
      <c r="G31" s="4">
        <v>3599.0572043010752</v>
      </c>
      <c r="H31" s="4"/>
      <c r="I31" s="4">
        <v>3599.0572043010752</v>
      </c>
      <c r="J31" s="4">
        <f t="shared" si="0"/>
        <v>12749.236604301077</v>
      </c>
    </row>
    <row r="32" spans="2:10" x14ac:dyDescent="0.25">
      <c r="B32" s="3" t="s">
        <v>22</v>
      </c>
      <c r="C32" s="4">
        <v>742.92741000000001</v>
      </c>
      <c r="D32" s="4"/>
      <c r="E32" s="4"/>
      <c r="F32" s="4">
        <v>742.92741000000001</v>
      </c>
      <c r="G32" s="4">
        <v>747.5982795698925</v>
      </c>
      <c r="H32" s="4"/>
      <c r="I32" s="4">
        <v>747.5982795698925</v>
      </c>
      <c r="J32" s="4">
        <f t="shared" si="0"/>
        <v>1490.5256895698926</v>
      </c>
    </row>
    <row r="33" spans="2:10" x14ac:dyDescent="0.25">
      <c r="B33" s="3" t="s">
        <v>24</v>
      </c>
      <c r="C33" s="4">
        <v>2568.7659600000002</v>
      </c>
      <c r="D33" s="4">
        <v>585.62258823529419</v>
      </c>
      <c r="E33" s="4"/>
      <c r="F33" s="4">
        <v>3154.3885482352944</v>
      </c>
      <c r="G33" s="4">
        <v>770.75397849462365</v>
      </c>
      <c r="H33" s="4">
        <v>463.11397849462367</v>
      </c>
      <c r="I33" s="4">
        <v>1233.8679569892474</v>
      </c>
      <c r="J33" s="4">
        <f t="shared" si="0"/>
        <v>4388.2565052245418</v>
      </c>
    </row>
    <row r="34" spans="2:10" x14ac:dyDescent="0.25">
      <c r="B34" s="3" t="s">
        <v>23</v>
      </c>
      <c r="C34" s="4">
        <v>1284.3829800000001</v>
      </c>
      <c r="D34" s="4"/>
      <c r="E34" s="4">
        <v>20019.3688583691</v>
      </c>
      <c r="F34" s="4">
        <v>21303.751838369099</v>
      </c>
      <c r="G34" s="4">
        <v>145.55010752688173</v>
      </c>
      <c r="H34" s="4">
        <v>132.31827956989247</v>
      </c>
      <c r="I34" s="4">
        <v>277.8683870967742</v>
      </c>
      <c r="J34" s="4">
        <f t="shared" si="0"/>
        <v>21581.620225465871</v>
      </c>
    </row>
    <row r="35" spans="2:10" x14ac:dyDescent="0.25">
      <c r="B35" s="3" t="s">
        <v>25</v>
      </c>
      <c r="C35" s="4"/>
      <c r="D35" s="4">
        <v>2007.8488739495801</v>
      </c>
      <c r="E35" s="4">
        <v>13240.101630901288</v>
      </c>
      <c r="F35" s="4">
        <v>15247.950504850869</v>
      </c>
      <c r="G35" s="4"/>
      <c r="H35" s="4">
        <v>2348.6494623655913</v>
      </c>
      <c r="I35" s="4">
        <v>2348.6494623655913</v>
      </c>
      <c r="J35" s="4">
        <f t="shared" si="0"/>
        <v>17596.599967216462</v>
      </c>
    </row>
    <row r="36" spans="2:10" x14ac:dyDescent="0.25">
      <c r="B36" s="3" t="s">
        <v>33</v>
      </c>
      <c r="C36" s="4"/>
      <c r="D36" s="4"/>
      <c r="E36" s="4">
        <v>5015.3169785407727</v>
      </c>
      <c r="F36" s="4">
        <v>5015.3169785407727</v>
      </c>
      <c r="G36" s="4"/>
      <c r="H36" s="4"/>
      <c r="I36" s="4"/>
      <c r="J36" s="4">
        <f t="shared" si="0"/>
        <v>5015.3169785407727</v>
      </c>
    </row>
    <row r="37" spans="2:10" x14ac:dyDescent="0.25">
      <c r="B37" s="3" t="s">
        <v>36</v>
      </c>
      <c r="C37" s="4"/>
      <c r="D37" s="4"/>
      <c r="E37" s="4">
        <v>3142.4291845493563</v>
      </c>
      <c r="F37" s="4">
        <v>3142.4291845493563</v>
      </c>
      <c r="G37" s="4"/>
      <c r="H37" s="4"/>
      <c r="I37" s="4"/>
      <c r="J37" s="4">
        <f t="shared" si="0"/>
        <v>3142.4291845493563</v>
      </c>
    </row>
    <row r="39" spans="2:10" x14ac:dyDescent="0.25">
      <c r="B39" s="2" t="s">
        <v>42</v>
      </c>
      <c r="C39" s="6">
        <v>647941.83209999977</v>
      </c>
      <c r="D39" s="6">
        <v>192644.73341848742</v>
      </c>
      <c r="E39" s="6">
        <v>477251.19502145931</v>
      </c>
      <c r="F39" s="16"/>
      <c r="G39" s="6">
        <v>431530.26675268833</v>
      </c>
      <c r="H39" s="6">
        <v>185012.38043010753</v>
      </c>
      <c r="I39" s="6"/>
      <c r="J39" s="6"/>
    </row>
    <row r="41" spans="2:10" x14ac:dyDescent="0.25">
      <c r="B41" t="s">
        <v>32</v>
      </c>
      <c r="C41" s="7">
        <v>3939.2</v>
      </c>
      <c r="D41" s="7"/>
      <c r="G41" s="7">
        <v>3671.8</v>
      </c>
      <c r="H41" s="7"/>
      <c r="J41" s="7">
        <f>SUM(C41:I41)</f>
        <v>7611</v>
      </c>
    </row>
    <row r="42" spans="2:10" x14ac:dyDescent="0.25">
      <c r="B42" t="s">
        <v>29</v>
      </c>
      <c r="C42" s="7">
        <v>2011.5</v>
      </c>
      <c r="D42" s="7"/>
      <c r="G42" s="7">
        <v>430</v>
      </c>
      <c r="H42" s="7"/>
      <c r="J42" s="7">
        <f>SUM(C42:I42)</f>
        <v>2441.5</v>
      </c>
    </row>
    <row r="43" spans="2:10" x14ac:dyDescent="0.25">
      <c r="B43" t="s">
        <v>30</v>
      </c>
      <c r="C43" s="7">
        <v>4819.2</v>
      </c>
      <c r="D43" s="7"/>
      <c r="G43" s="7">
        <v>2603.4</v>
      </c>
      <c r="H43" s="7"/>
      <c r="J43" s="7">
        <f>SUM(C43:I43)</f>
        <v>7422.6</v>
      </c>
    </row>
    <row r="44" spans="2:10" x14ac:dyDescent="0.25">
      <c r="B44" s="1" t="s">
        <v>31</v>
      </c>
      <c r="C44" s="6">
        <v>2514.4</v>
      </c>
      <c r="D44" s="6"/>
      <c r="E44" s="1"/>
      <c r="F44" s="1"/>
      <c r="G44" s="6">
        <v>651.70000000000005</v>
      </c>
      <c r="H44" s="6"/>
      <c r="I44" s="1"/>
      <c r="J44" s="6">
        <f>SUM(C44:I44)</f>
        <v>3166.1000000000004</v>
      </c>
    </row>
    <row r="46" spans="2:10" ht="15.75" x14ac:dyDescent="0.25">
      <c r="B46" s="5" t="s">
        <v>41</v>
      </c>
      <c r="C46" s="28">
        <v>1331122.0605399464</v>
      </c>
      <c r="D46" s="28"/>
      <c r="E46" s="28"/>
      <c r="F46" s="28"/>
      <c r="G46" s="29">
        <v>623899.54718279606</v>
      </c>
      <c r="H46" s="30"/>
      <c r="I46" s="31"/>
      <c r="J46" s="15">
        <f>SUM(J5:J37)+SUM(J40:J44)</f>
        <v>1955021.6077227429</v>
      </c>
    </row>
  </sheetData>
  <mergeCells count="10">
    <mergeCell ref="C46:F46"/>
    <mergeCell ref="G46:I46"/>
    <mergeCell ref="C2:F2"/>
    <mergeCell ref="G2:I2"/>
    <mergeCell ref="J2:J4"/>
    <mergeCell ref="G3:H3"/>
    <mergeCell ref="I3:I4"/>
    <mergeCell ref="C3:E3"/>
    <mergeCell ref="B3:B4"/>
    <mergeCell ref="F3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11FD-B62B-4DBD-9B2F-99AA390F62A3}">
  <sheetPr>
    <tabColor theme="8" tint="0.59999389629810485"/>
  </sheetPr>
  <dimension ref="B2:H35"/>
  <sheetViews>
    <sheetView showGridLines="0" workbookViewId="0">
      <selection activeCell="J13" sqref="J13"/>
    </sheetView>
  </sheetViews>
  <sheetFormatPr defaultRowHeight="15.75" x14ac:dyDescent="0.25"/>
  <cols>
    <col min="1" max="1" width="4.140625" customWidth="1"/>
    <col min="2" max="2" width="35.28515625" style="13" customWidth="1"/>
    <col min="3" max="3" width="26.5703125" style="14" customWidth="1"/>
    <col min="4" max="6" width="26.5703125" style="13" customWidth="1"/>
    <col min="7" max="7" width="9.85546875" customWidth="1"/>
  </cols>
  <sheetData>
    <row r="2" spans="2:8" ht="63" x14ac:dyDescent="0.25">
      <c r="B2" s="8" t="s">
        <v>39</v>
      </c>
      <c r="C2" s="8" t="s">
        <v>53</v>
      </c>
      <c r="D2" s="8" t="s">
        <v>40</v>
      </c>
      <c r="E2" s="8" t="s">
        <v>52</v>
      </c>
      <c r="F2" s="8" t="s">
        <v>51</v>
      </c>
    </row>
    <row r="3" spans="2:8" x14ac:dyDescent="0.25">
      <c r="B3" s="10" t="s">
        <v>23</v>
      </c>
      <c r="C3" s="11">
        <v>694.31000000000006</v>
      </c>
      <c r="D3" s="11">
        <v>21581.620225465871</v>
      </c>
      <c r="E3" s="11">
        <v>22275.930225465872</v>
      </c>
      <c r="F3" s="12">
        <v>96.883138019501132</v>
      </c>
      <c r="H3" s="18"/>
    </row>
    <row r="4" spans="2:8" x14ac:dyDescent="0.25">
      <c r="B4" s="10" t="s">
        <v>12</v>
      </c>
      <c r="C4" s="11">
        <v>2585.5800000000008</v>
      </c>
      <c r="D4" s="11">
        <v>70731.3299999499</v>
      </c>
      <c r="E4" s="11">
        <v>73316.909999949901</v>
      </c>
      <c r="F4" s="12">
        <v>96.473419297128359</v>
      </c>
      <c r="H4" s="18"/>
    </row>
    <row r="5" spans="2:8" x14ac:dyDescent="0.25">
      <c r="B5" s="10" t="s">
        <v>16</v>
      </c>
      <c r="C5" s="11">
        <v>6000.2400000000052</v>
      </c>
      <c r="D5" s="11">
        <v>61974.636988504077</v>
      </c>
      <c r="E5" s="11">
        <v>67974.876988504082</v>
      </c>
      <c r="F5" s="12">
        <v>91.172856405441138</v>
      </c>
      <c r="H5" s="18"/>
    </row>
    <row r="6" spans="2:8" x14ac:dyDescent="0.25">
      <c r="B6" s="10" t="s">
        <v>21</v>
      </c>
      <c r="C6" s="11">
        <v>1371.7499299999999</v>
      </c>
      <c r="D6" s="11">
        <v>13233.616238878481</v>
      </c>
      <c r="E6" s="11">
        <v>14605.366168878481</v>
      </c>
      <c r="F6" s="12">
        <v>90.607904559606581</v>
      </c>
      <c r="H6" s="18"/>
    </row>
    <row r="7" spans="2:8" x14ac:dyDescent="0.25">
      <c r="B7" s="10" t="s">
        <v>25</v>
      </c>
      <c r="C7" s="11">
        <v>1936.9599999999989</v>
      </c>
      <c r="D7" s="11">
        <v>17596.599967216462</v>
      </c>
      <c r="E7" s="11">
        <v>19533.559967216461</v>
      </c>
      <c r="F7" s="12">
        <v>90.083937575890744</v>
      </c>
      <c r="H7" s="18"/>
    </row>
    <row r="8" spans="2:8" x14ac:dyDescent="0.25">
      <c r="B8" s="10" t="s">
        <v>14</v>
      </c>
      <c r="C8" s="11">
        <v>10926.719950000006</v>
      </c>
      <c r="D8" s="11">
        <v>98476.244379033626</v>
      </c>
      <c r="E8" s="11">
        <v>109402.96432903362</v>
      </c>
      <c r="F8" s="12">
        <v>90.012409611555427</v>
      </c>
      <c r="H8" s="18"/>
    </row>
    <row r="9" spans="2:8" x14ac:dyDescent="0.25">
      <c r="B9" s="10" t="s">
        <v>3</v>
      </c>
      <c r="C9" s="11">
        <v>13790.719980000011</v>
      </c>
      <c r="D9" s="11">
        <v>115474.74219826216</v>
      </c>
      <c r="E9" s="11">
        <v>129265.46217826217</v>
      </c>
      <c r="F9" s="12">
        <v>89.331473583421641</v>
      </c>
      <c r="H9" s="18"/>
    </row>
    <row r="10" spans="2:8" x14ac:dyDescent="0.25">
      <c r="B10" s="10" t="s">
        <v>17</v>
      </c>
      <c r="C10" s="11">
        <v>6442.6799399999945</v>
      </c>
      <c r="D10" s="11">
        <v>49375.190056076244</v>
      </c>
      <c r="E10" s="11">
        <v>55817.869996076239</v>
      </c>
      <c r="F10" s="12">
        <v>88.457675041249544</v>
      </c>
      <c r="H10" s="18"/>
    </row>
    <row r="11" spans="2:8" x14ac:dyDescent="0.25">
      <c r="B11" s="10" t="s">
        <v>9</v>
      </c>
      <c r="C11" s="11">
        <v>6014.3598700000002</v>
      </c>
      <c r="D11" s="11">
        <v>38497.419274752872</v>
      </c>
      <c r="E11" s="11">
        <v>44511.779144752873</v>
      </c>
      <c r="F11" s="12">
        <v>86.488161143949725</v>
      </c>
      <c r="H11" s="18"/>
    </row>
    <row r="12" spans="2:8" x14ac:dyDescent="0.25">
      <c r="B12" s="10" t="s">
        <v>20</v>
      </c>
      <c r="C12" s="11">
        <v>2595.7999999999997</v>
      </c>
      <c r="D12" s="11">
        <v>15374.621840860214</v>
      </c>
      <c r="E12" s="11">
        <v>17970.421840860214</v>
      </c>
      <c r="F12" s="12">
        <v>85.555152667046457</v>
      </c>
      <c r="H12" s="18"/>
    </row>
    <row r="13" spans="2:8" x14ac:dyDescent="0.25">
      <c r="B13" s="10" t="s">
        <v>19</v>
      </c>
      <c r="C13" s="11">
        <v>4059.690000000001</v>
      </c>
      <c r="D13" s="11">
        <v>16533.532276024001</v>
      </c>
      <c r="E13" s="11">
        <v>20593.222276024004</v>
      </c>
      <c r="F13" s="12">
        <v>80.286280866658927</v>
      </c>
      <c r="H13" s="18"/>
    </row>
    <row r="14" spans="2:8" x14ac:dyDescent="0.25">
      <c r="B14" s="10" t="s">
        <v>33</v>
      </c>
      <c r="C14" s="11">
        <v>1412.12</v>
      </c>
      <c r="D14" s="11">
        <v>5015.3169785407727</v>
      </c>
      <c r="E14" s="11">
        <v>6427.4369785407725</v>
      </c>
      <c r="F14" s="12">
        <v>78.029811809674172</v>
      </c>
      <c r="H14" s="18"/>
    </row>
    <row r="15" spans="2:8" x14ac:dyDescent="0.25">
      <c r="B15" s="10" t="s">
        <v>5</v>
      </c>
      <c r="C15" s="11">
        <v>31300.179940000013</v>
      </c>
      <c r="D15" s="11">
        <v>100370.58042037833</v>
      </c>
      <c r="E15" s="11">
        <v>131670.76036037834</v>
      </c>
      <c r="F15" s="12">
        <v>76.228450527412093</v>
      </c>
      <c r="H15" s="18"/>
    </row>
    <row r="16" spans="2:8" x14ac:dyDescent="0.25">
      <c r="B16" s="10" t="s">
        <v>13</v>
      </c>
      <c r="C16" s="11">
        <v>12102.079939999994</v>
      </c>
      <c r="D16" s="11">
        <v>34072.841933354117</v>
      </c>
      <c r="E16" s="11">
        <v>46174.921873354113</v>
      </c>
      <c r="F16" s="12">
        <v>73.790794983491523</v>
      </c>
      <c r="H16" s="18"/>
    </row>
    <row r="17" spans="2:8" x14ac:dyDescent="0.25">
      <c r="B17" s="10" t="s">
        <v>2</v>
      </c>
      <c r="C17" s="11">
        <v>61554.785610000035</v>
      </c>
      <c r="D17" s="11">
        <v>157700.52862936119</v>
      </c>
      <c r="E17" s="11">
        <v>219255.31423936121</v>
      </c>
      <c r="F17" s="12">
        <v>71.92552170352387</v>
      </c>
      <c r="H17" s="18"/>
    </row>
    <row r="18" spans="2:8" x14ac:dyDescent="0.25">
      <c r="B18" s="10" t="s">
        <v>6</v>
      </c>
      <c r="C18" s="11">
        <v>26490.628950000006</v>
      </c>
      <c r="D18" s="11">
        <v>41238.729341414924</v>
      </c>
      <c r="E18" s="11">
        <v>67729.35829141493</v>
      </c>
      <c r="F18" s="12">
        <v>60.887524083691439</v>
      </c>
      <c r="H18" s="18"/>
    </row>
    <row r="19" spans="2:8" x14ac:dyDescent="0.25">
      <c r="B19" s="10" t="s">
        <v>36</v>
      </c>
      <c r="C19" s="11">
        <v>2193.77</v>
      </c>
      <c r="D19" s="11">
        <v>3142.4291845493563</v>
      </c>
      <c r="E19" s="11">
        <v>5336.1991845493558</v>
      </c>
      <c r="F19" s="12">
        <v>58.888903428643957</v>
      </c>
      <c r="H19" s="18"/>
    </row>
    <row r="20" spans="2:8" x14ac:dyDescent="0.25">
      <c r="B20" s="10" t="s">
        <v>1</v>
      </c>
      <c r="C20" s="11">
        <v>166774.53166999982</v>
      </c>
      <c r="D20" s="11">
        <v>237820.47374857863</v>
      </c>
      <c r="E20" s="11">
        <v>404595.00541857845</v>
      </c>
      <c r="F20" s="12">
        <v>58.779883726577076</v>
      </c>
      <c r="H20" s="18"/>
    </row>
    <row r="21" spans="2:8" x14ac:dyDescent="0.25">
      <c r="B21" s="10" t="s">
        <v>34</v>
      </c>
      <c r="C21" s="11">
        <v>41898.007259999969</v>
      </c>
      <c r="D21" s="11">
        <v>36773.31341892053</v>
      </c>
      <c r="E21" s="11">
        <v>78671.3206789205</v>
      </c>
      <c r="F21" s="12">
        <v>46.742972027891369</v>
      </c>
      <c r="H21" s="18"/>
    </row>
    <row r="22" spans="2:8" x14ac:dyDescent="0.25">
      <c r="B22" s="10" t="s">
        <v>18</v>
      </c>
      <c r="C22" s="11">
        <v>20661.820000000007</v>
      </c>
      <c r="D22" s="11">
        <v>17087.301509666057</v>
      </c>
      <c r="E22" s="11">
        <v>37749.12150966606</v>
      </c>
      <c r="F22" s="12">
        <v>45.265428243914691</v>
      </c>
      <c r="H22" s="18"/>
    </row>
    <row r="23" spans="2:8" x14ac:dyDescent="0.25">
      <c r="B23" s="10" t="s">
        <v>4</v>
      </c>
      <c r="C23" s="11">
        <v>315070.3799399999</v>
      </c>
      <c r="D23" s="11">
        <v>254147.00296761672</v>
      </c>
      <c r="E23" s="11">
        <v>569217.38290761667</v>
      </c>
      <c r="F23" s="12">
        <v>44.648496444259941</v>
      </c>
      <c r="H23" s="18"/>
    </row>
    <row r="24" spans="2:8" x14ac:dyDescent="0.25">
      <c r="B24" s="10" t="s">
        <v>7</v>
      </c>
      <c r="C24" s="11">
        <v>150968.42931000012</v>
      </c>
      <c r="D24" s="11">
        <v>120180.7451494</v>
      </c>
      <c r="E24" s="11">
        <v>271149.17445940012</v>
      </c>
      <c r="F24" s="12">
        <v>44.322740568548177</v>
      </c>
      <c r="H24" s="18"/>
    </row>
    <row r="25" spans="2:8" x14ac:dyDescent="0.25">
      <c r="B25" s="10" t="s">
        <v>37</v>
      </c>
      <c r="C25" s="11">
        <v>56646.948849999957</v>
      </c>
      <c r="D25" s="11">
        <v>32874.410399350076</v>
      </c>
      <c r="E25" s="11">
        <v>89521.359249350033</v>
      </c>
      <c r="F25" s="12">
        <v>36.722420967472921</v>
      </c>
      <c r="H25" s="18"/>
    </row>
    <row r="26" spans="2:8" x14ac:dyDescent="0.25">
      <c r="B26" s="10" t="s">
        <v>15</v>
      </c>
      <c r="C26" s="11">
        <v>72169.538390000031</v>
      </c>
      <c r="D26" s="11">
        <v>38742.87327153168</v>
      </c>
      <c r="E26" s="11">
        <v>110912.41166153172</v>
      </c>
      <c r="F26" s="12">
        <v>34.931052973369844</v>
      </c>
      <c r="H26" s="18"/>
    </row>
    <row r="27" spans="2:8" x14ac:dyDescent="0.25">
      <c r="B27" s="10" t="s">
        <v>8</v>
      </c>
      <c r="C27" s="11">
        <v>72249.959909999976</v>
      </c>
      <c r="D27" s="11">
        <v>36980.844905099846</v>
      </c>
      <c r="E27" s="11">
        <v>109230.80481509982</v>
      </c>
      <c r="F27" s="12">
        <v>33.855692052895776</v>
      </c>
      <c r="H27" s="18"/>
    </row>
    <row r="28" spans="2:8" x14ac:dyDescent="0.25">
      <c r="B28" s="10" t="s">
        <v>10</v>
      </c>
      <c r="C28" s="11">
        <v>104542.22948000004</v>
      </c>
      <c r="D28" s="11">
        <v>52017.881384203945</v>
      </c>
      <c r="E28" s="11">
        <v>156560.11086420398</v>
      </c>
      <c r="F28" s="12">
        <v>33.225501117154202</v>
      </c>
      <c r="H28" s="18"/>
    </row>
    <row r="29" spans="2:8" x14ac:dyDescent="0.25">
      <c r="B29" s="10" t="s">
        <v>35</v>
      </c>
      <c r="C29" s="11">
        <v>85983.189809999894</v>
      </c>
      <c r="D29" s="11">
        <v>34547.268734063429</v>
      </c>
      <c r="E29" s="11">
        <v>120530.45854406332</v>
      </c>
      <c r="F29" s="12">
        <v>28.662687549167249</v>
      </c>
      <c r="H29" s="18"/>
    </row>
    <row r="30" spans="2:8" x14ac:dyDescent="0.25">
      <c r="B30" s="10" t="s">
        <v>24</v>
      </c>
      <c r="C30" s="11">
        <v>17952.249999999993</v>
      </c>
      <c r="D30" s="11">
        <v>4388.2565052245418</v>
      </c>
      <c r="E30" s="11">
        <v>22340.506505224534</v>
      </c>
      <c r="F30" s="12">
        <v>19.642600780775975</v>
      </c>
      <c r="H30" s="18"/>
    </row>
    <row r="31" spans="2:8" x14ac:dyDescent="0.25">
      <c r="B31" s="10" t="s">
        <v>38</v>
      </c>
      <c r="C31" s="11">
        <v>68780.708260000029</v>
      </c>
      <c r="D31" s="11">
        <v>12749.236604301077</v>
      </c>
      <c r="E31" s="11">
        <v>81529.944864301098</v>
      </c>
      <c r="F31" s="12">
        <v>15.637489545124774</v>
      </c>
      <c r="H31" s="18"/>
    </row>
    <row r="32" spans="2:8" x14ac:dyDescent="0.25">
      <c r="B32" s="3" t="s">
        <v>44</v>
      </c>
      <c r="C32" s="11">
        <v>1111623.0271700004</v>
      </c>
      <c r="D32" s="11">
        <v>93917.062754193554</v>
      </c>
      <c r="E32" s="11">
        <v>1205540.0899241939</v>
      </c>
      <c r="F32" s="12">
        <v>7.7904553767348537</v>
      </c>
      <c r="H32" s="18"/>
    </row>
    <row r="33" spans="2:8" x14ac:dyDescent="0.25">
      <c r="B33" s="10" t="s">
        <v>43</v>
      </c>
      <c r="C33" s="11">
        <v>1238400.7394399995</v>
      </c>
      <c r="D33" s="11">
        <v>82884.843706894375</v>
      </c>
      <c r="E33" s="11">
        <v>1321285.5831468939</v>
      </c>
      <c r="F33" s="12">
        <v>6.2730453403940345</v>
      </c>
      <c r="H33" s="18"/>
    </row>
    <row r="34" spans="2:8" x14ac:dyDescent="0.25">
      <c r="B34" s="10" t="s">
        <v>22</v>
      </c>
      <c r="C34" s="11">
        <v>36745.866190000001</v>
      </c>
      <c r="D34" s="11">
        <v>1490.5256895698926</v>
      </c>
      <c r="E34" s="11">
        <v>38236.391879569892</v>
      </c>
      <c r="F34" s="12">
        <v>3.8981860377006341</v>
      </c>
      <c r="H34" s="18"/>
    </row>
    <row r="35" spans="2:8" x14ac:dyDescent="0.25">
      <c r="B35" s="10" t="s">
        <v>11</v>
      </c>
      <c r="C35" s="11">
        <v>964589.36472999945</v>
      </c>
      <c r="D35" s="11">
        <v>17388.387041505375</v>
      </c>
      <c r="E35" s="11">
        <v>981977.75177150487</v>
      </c>
      <c r="F35" s="12">
        <v>1.7707516295696539</v>
      </c>
      <c r="H35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RECFISH Procjena_2024</vt:lpstr>
      <vt:lpstr>Udio u ukupnom ulovu_2024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2025-04-19T16:46:50Z</dcterms:created>
  <dcterms:modified xsi:type="dcterms:W3CDTF">2026-04-08T13:19:00Z</dcterms:modified>
</cp:coreProperties>
</file>