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rta.novak\D DISK\STATISTIKA DZS\DZS MI PREUZIMAMO\objava 2025\objava privremenih za 2024\preliminirani 2024 za objavu\"/>
    </mc:Choice>
  </mc:AlternateContent>
  <xr:revisionPtr revIDLastSave="0" documentId="13_ncr:1_{D5422FBC-F00A-499F-9E75-072EC4B26DC7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8. slatkovodna akvakultu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E17" i="1"/>
  <c r="H17" i="1" s="1"/>
  <c r="C17" i="1"/>
  <c r="D17" i="1" s="1"/>
  <c r="B17" i="1"/>
  <c r="H16" i="1"/>
  <c r="G16" i="1"/>
  <c r="I16" i="1" s="1"/>
  <c r="I15" i="1"/>
  <c r="H15" i="1"/>
  <c r="G15" i="1"/>
  <c r="H14" i="1"/>
  <c r="G14" i="1"/>
  <c r="I14" i="1" s="1"/>
  <c r="H13" i="1"/>
  <c r="G13" i="1"/>
  <c r="I13" i="1" s="1"/>
  <c r="H12" i="1"/>
  <c r="G12" i="1"/>
  <c r="I12" i="1" s="1"/>
  <c r="I11" i="1"/>
  <c r="H11" i="1"/>
  <c r="G11" i="1"/>
  <c r="I17" i="1" l="1"/>
</calcChain>
</file>

<file path=xl/sharedStrings.xml><?xml version="1.0" encoding="utf-8"?>
<sst xmlns="http://schemas.openxmlformats.org/spreadsheetml/2006/main" count="27" uniqueCount="24">
  <si>
    <t>Ministarstvo poljoprivrede, šumarstva i ribarstva</t>
  </si>
  <si>
    <t>Uprava ribarstva</t>
  </si>
  <si>
    <t>Datum objave podataka:</t>
  </si>
  <si>
    <t>26.06.2025.</t>
  </si>
  <si>
    <t xml:space="preserve">Vrsta podataka: </t>
  </si>
  <si>
    <t>privremeni</t>
  </si>
  <si>
    <t xml:space="preserve">8. AKVAKULTURA - SLATKOVODNA - UZGOJ (PROIZVODNJA) I PRODAJA SLATKOVODNE (KONZUMNE) RIBE </t>
  </si>
  <si>
    <t>2023. godina</t>
  </si>
  <si>
    <t>2024. godina</t>
  </si>
  <si>
    <t>Indeksi, prosječne cijene 2024/2023</t>
  </si>
  <si>
    <t>Proizvodnja (kg)</t>
  </si>
  <si>
    <t>Prodaja (€)</t>
  </si>
  <si>
    <t xml:space="preserve">Prosječna cijena (€/kg) </t>
  </si>
  <si>
    <t>Šaran</t>
  </si>
  <si>
    <t>Som</t>
  </si>
  <si>
    <t>Bijeli amur</t>
  </si>
  <si>
    <t>Glavaš (bijeli i sivi)</t>
  </si>
  <si>
    <t>Pastrva (kalifornijska i potočna)</t>
  </si>
  <si>
    <t>Ostale vrste*</t>
  </si>
  <si>
    <t>Ukupno</t>
  </si>
  <si>
    <t xml:space="preserve">Napomena: </t>
  </si>
  <si>
    <t>Podaci o slatkovodnoj akvakulturi obuhvaćaju podatke o proizvodnji (prodaji) u količinama i vrijednostima razvrstano na prozvodnju u šaranskim i pastrvskim ribnjacima te njihovim najznačajnijim vrstama.</t>
  </si>
  <si>
    <t>*smuđ, štuka, linjak, deverika, kečiga, afrički som, sibirska jesetra, lipljen i ostalo</t>
  </si>
  <si>
    <t>Indeksi, proizvodnja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</si>
</sst>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u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0" fontId="1" fillId="0" borderId="0" xfId="2"/>
    <xf numFmtId="0" fontId="3" fillId="0" borderId="0" xfId="2" applyFont="1" applyAlignment="1">
      <alignment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3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1" fillId="0" borderId="0" xfId="3"/>
    <xf numFmtId="0" fontId="5" fillId="0" borderId="0" xfId="3" applyFont="1" applyAlignment="1">
      <alignment wrapText="1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5" fillId="0" borderId="14" xfId="3" applyFont="1" applyBorder="1" applyAlignment="1">
      <alignment horizontal="left" vertical="top" wrapText="1" indent="1"/>
    </xf>
    <xf numFmtId="3" fontId="8" fillId="0" borderId="15" xfId="3" applyNumberFormat="1" applyFont="1" applyBorder="1" applyAlignment="1">
      <alignment horizontal="center" vertical="top"/>
    </xf>
    <xf numFmtId="3" fontId="5" fillId="0" borderId="16" xfId="3" applyNumberFormat="1" applyFont="1" applyBorder="1" applyAlignment="1">
      <alignment horizontal="center"/>
    </xf>
    <xf numFmtId="4" fontId="5" fillId="0" borderId="17" xfId="3" applyNumberFormat="1" applyFont="1" applyBorder="1" applyAlignment="1">
      <alignment horizontal="center"/>
    </xf>
    <xf numFmtId="3" fontId="5" fillId="0" borderId="18" xfId="3" applyNumberFormat="1" applyFont="1" applyBorder="1" applyAlignment="1">
      <alignment horizontal="center" vertical="center" wrapText="1"/>
    </xf>
    <xf numFmtId="4" fontId="5" fillId="0" borderId="18" xfId="3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4" fontId="5" fillId="0" borderId="19" xfId="3" applyNumberFormat="1" applyFont="1" applyBorder="1" applyAlignment="1">
      <alignment horizontal="center"/>
    </xf>
    <xf numFmtId="3" fontId="5" fillId="0" borderId="20" xfId="3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/>
    </xf>
    <xf numFmtId="4" fontId="5" fillId="0" borderId="21" xfId="3" applyNumberFormat="1" applyFont="1" applyBorder="1" applyAlignment="1">
      <alignment horizontal="center"/>
    </xf>
    <xf numFmtId="0" fontId="8" fillId="0" borderId="14" xfId="3" applyFont="1" applyBorder="1" applyAlignment="1">
      <alignment horizontal="left" vertical="top" wrapText="1" indent="1"/>
    </xf>
    <xf numFmtId="0" fontId="5" fillId="0" borderId="22" xfId="3" applyFont="1" applyBorder="1" applyAlignment="1">
      <alignment horizontal="left" vertical="top" wrapText="1" indent="1"/>
    </xf>
    <xf numFmtId="3" fontId="8" fillId="0" borderId="23" xfId="3" applyNumberFormat="1" applyFont="1" applyBorder="1" applyAlignment="1">
      <alignment horizontal="center" vertical="top"/>
    </xf>
    <xf numFmtId="3" fontId="5" fillId="0" borderId="1" xfId="3" applyNumberFormat="1" applyFont="1" applyBorder="1" applyAlignment="1">
      <alignment horizontal="center"/>
    </xf>
    <xf numFmtId="4" fontId="5" fillId="0" borderId="24" xfId="3" applyNumberFormat="1" applyFont="1" applyBorder="1" applyAlignment="1">
      <alignment horizontal="center"/>
    </xf>
    <xf numFmtId="3" fontId="5" fillId="0" borderId="25" xfId="3" applyNumberFormat="1" applyFont="1" applyBorder="1" applyAlignment="1">
      <alignment horizontal="center"/>
    </xf>
    <xf numFmtId="4" fontId="5" fillId="0" borderId="26" xfId="3" applyNumberFormat="1" applyFont="1" applyBorder="1" applyAlignment="1">
      <alignment horizontal="center"/>
    </xf>
    <xf numFmtId="2" fontId="5" fillId="0" borderId="22" xfId="1" applyNumberFormat="1" applyFont="1" applyBorder="1" applyAlignment="1">
      <alignment horizontal="center"/>
    </xf>
    <xf numFmtId="4" fontId="5" fillId="0" borderId="27" xfId="3" applyNumberFormat="1" applyFont="1" applyBorder="1" applyAlignment="1">
      <alignment horizontal="center"/>
    </xf>
    <xf numFmtId="0" fontId="6" fillId="3" borderId="28" xfId="3" applyFont="1" applyFill="1" applyBorder="1" applyAlignment="1">
      <alignment horizontal="center" wrapText="1"/>
    </xf>
    <xf numFmtId="3" fontId="7" fillId="3" borderId="29" xfId="3" applyNumberFormat="1" applyFont="1" applyFill="1" applyBorder="1" applyAlignment="1">
      <alignment horizontal="center"/>
    </xf>
    <xf numFmtId="3" fontId="7" fillId="3" borderId="30" xfId="3" applyNumberFormat="1" applyFont="1" applyFill="1" applyBorder="1" applyAlignment="1">
      <alignment horizontal="center"/>
    </xf>
    <xf numFmtId="4" fontId="7" fillId="3" borderId="31" xfId="3" applyNumberFormat="1" applyFont="1" applyFill="1" applyBorder="1" applyAlignment="1">
      <alignment horizontal="center"/>
    </xf>
    <xf numFmtId="3" fontId="7" fillId="3" borderId="32" xfId="3" applyNumberFormat="1" applyFont="1" applyFill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justify"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12" fillId="0" borderId="0" xfId="2" applyFont="1" applyAlignment="1">
      <alignment vertical="center" wrapText="1"/>
    </xf>
    <xf numFmtId="0" fontId="7" fillId="2" borderId="34" xfId="3" applyFont="1" applyFill="1" applyBorder="1" applyAlignment="1">
      <alignment horizontal="center" vertical="center" wrapText="1"/>
    </xf>
    <xf numFmtId="3" fontId="8" fillId="0" borderId="35" xfId="3" applyNumberFormat="1" applyFont="1" applyBorder="1" applyAlignment="1">
      <alignment horizontal="center" vertical="top"/>
    </xf>
    <xf numFmtId="3" fontId="8" fillId="0" borderId="36" xfId="3" applyNumberFormat="1" applyFont="1" applyBorder="1" applyAlignment="1">
      <alignment horizontal="center" vertical="top"/>
    </xf>
    <xf numFmtId="3" fontId="5" fillId="0" borderId="37" xfId="3" applyNumberFormat="1" applyFont="1" applyBorder="1" applyAlignment="1">
      <alignment horizontal="center"/>
    </xf>
    <xf numFmtId="0" fontId="7" fillId="2" borderId="38" xfId="3" applyFont="1" applyFill="1" applyBorder="1" applyAlignment="1">
      <alignment horizontal="center" vertical="center" wrapText="1"/>
    </xf>
    <xf numFmtId="2" fontId="7" fillId="3" borderId="33" xfId="1" applyNumberFormat="1" applyFont="1" applyFill="1" applyBorder="1" applyAlignment="1">
      <alignment horizontal="center"/>
    </xf>
    <xf numFmtId="2" fontId="7" fillId="3" borderId="29" xfId="1" applyNumberFormat="1" applyFont="1" applyFill="1" applyBorder="1" applyAlignment="1">
      <alignment horizontal="center"/>
    </xf>
    <xf numFmtId="0" fontId="11" fillId="0" borderId="0" xfId="3" applyFont="1" applyAlignment="1">
      <alignment vertical="center" wrapText="1"/>
    </xf>
    <xf numFmtId="0" fontId="5" fillId="2" borderId="2" xfId="3" applyFont="1" applyFill="1" applyBorder="1"/>
    <xf numFmtId="0" fontId="5" fillId="2" borderId="8" xfId="3" applyFont="1" applyFill="1" applyBorder="1"/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</cellXfs>
  <cellStyles count="4">
    <cellStyle name="Normalno" xfId="0" builtinId="0"/>
    <cellStyle name="Normalno 2" xfId="2" xr:uid="{19CF76B8-A759-4243-BF40-23BF20E3AFAF}"/>
    <cellStyle name="Normalno 2 2" xfId="3" xr:uid="{53BA2C74-21D5-43B9-BFAF-0505AD0CA23F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/>
  </sheetViews>
  <sheetFormatPr defaultRowHeight="15" x14ac:dyDescent="0.25"/>
  <cols>
    <col min="1" max="1" width="48.28515625" customWidth="1"/>
    <col min="2" max="2" width="11.85546875" customWidth="1"/>
    <col min="3" max="3" width="11.5703125" customWidth="1"/>
    <col min="4" max="4" width="12.42578125" customWidth="1"/>
    <col min="5" max="5" width="13.5703125" customWidth="1"/>
    <col min="6" max="6" width="12.7109375" customWidth="1"/>
    <col min="7" max="7" width="13.85546875" customWidth="1"/>
    <col min="8" max="8" width="14" customWidth="1"/>
    <col min="9" max="9" width="14.28515625" customWidth="1"/>
  </cols>
  <sheetData>
    <row r="1" spans="1:9" x14ac:dyDescent="0.25">
      <c r="A1" s="47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47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1"/>
      <c r="C3" s="3"/>
      <c r="D3" s="4"/>
      <c r="E3" s="1"/>
      <c r="F3" s="1"/>
      <c r="G3" s="1"/>
      <c r="H3" s="1"/>
      <c r="I3" s="1"/>
    </row>
    <row r="4" spans="1:9" x14ac:dyDescent="0.25">
      <c r="A4" s="5" t="s">
        <v>2</v>
      </c>
      <c r="B4" s="6" t="s">
        <v>3</v>
      </c>
      <c r="C4" s="5"/>
      <c r="D4" s="7"/>
      <c r="E4" s="8"/>
      <c r="F4" s="8"/>
      <c r="G4" s="8"/>
      <c r="H4" s="8"/>
      <c r="I4" s="8"/>
    </row>
    <row r="5" spans="1:9" x14ac:dyDescent="0.25">
      <c r="A5" s="5" t="s">
        <v>4</v>
      </c>
      <c r="B5" s="6" t="s">
        <v>5</v>
      </c>
      <c r="C5" s="5"/>
      <c r="D5" s="7"/>
      <c r="E5" s="8"/>
      <c r="F5" s="8"/>
      <c r="G5" s="8"/>
      <c r="H5" s="8"/>
      <c r="I5" s="8"/>
    </row>
    <row r="6" spans="1:9" x14ac:dyDescent="0.25">
      <c r="A6" s="9"/>
      <c r="B6" s="8"/>
      <c r="C6" s="8"/>
      <c r="D6" s="8"/>
      <c r="E6" s="8"/>
      <c r="F6" s="8"/>
      <c r="G6" s="8"/>
      <c r="H6" s="8"/>
      <c r="I6" s="8"/>
    </row>
    <row r="7" spans="1:9" x14ac:dyDescent="0.25">
      <c r="A7" s="10" t="s">
        <v>6</v>
      </c>
      <c r="B7" s="11"/>
      <c r="C7" s="11"/>
      <c r="D7" s="11"/>
      <c r="E7" s="8"/>
      <c r="F7" s="8"/>
      <c r="G7" s="8"/>
      <c r="H7" s="8"/>
      <c r="I7" s="8"/>
    </row>
    <row r="8" spans="1:9" ht="15.75" thickBo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x14ac:dyDescent="0.25">
      <c r="A9" s="56"/>
      <c r="B9" s="58" t="s">
        <v>7</v>
      </c>
      <c r="C9" s="59"/>
      <c r="D9" s="60"/>
      <c r="E9" s="59" t="s">
        <v>8</v>
      </c>
      <c r="F9" s="59"/>
      <c r="G9" s="59"/>
      <c r="H9" s="61" t="s">
        <v>23</v>
      </c>
      <c r="I9" s="63" t="s">
        <v>9</v>
      </c>
    </row>
    <row r="10" spans="1:9" ht="43.5" thickBot="1" x14ac:dyDescent="0.3">
      <c r="A10" s="57"/>
      <c r="B10" s="12" t="s">
        <v>10</v>
      </c>
      <c r="C10" s="13" t="s">
        <v>11</v>
      </c>
      <c r="D10" s="14" t="s">
        <v>12</v>
      </c>
      <c r="E10" s="48" t="s">
        <v>10</v>
      </c>
      <c r="F10" s="13" t="s">
        <v>11</v>
      </c>
      <c r="G10" s="52" t="s">
        <v>12</v>
      </c>
      <c r="H10" s="62"/>
      <c r="I10" s="64"/>
    </row>
    <row r="11" spans="1:9" x14ac:dyDescent="0.25">
      <c r="A11" s="15" t="s">
        <v>13</v>
      </c>
      <c r="B11" s="16">
        <v>2294280.13</v>
      </c>
      <c r="C11" s="17">
        <v>9326161.7999999989</v>
      </c>
      <c r="D11" s="18">
        <v>4.0649621107950749</v>
      </c>
      <c r="E11" s="49">
        <v>2734531.0699999994</v>
      </c>
      <c r="F11" s="19">
        <v>9479383.75</v>
      </c>
      <c r="G11" s="20">
        <f>F11/E11</f>
        <v>3.466548196872381</v>
      </c>
      <c r="H11" s="21">
        <f>E11/B11*100</f>
        <v>119.18906650688726</v>
      </c>
      <c r="I11" s="22">
        <f>G11/D11*100</f>
        <v>85.27873329167025</v>
      </c>
    </row>
    <row r="12" spans="1:9" x14ac:dyDescent="0.25">
      <c r="A12" s="15" t="s">
        <v>14</v>
      </c>
      <c r="B12" s="16">
        <v>59868.56</v>
      </c>
      <c r="C12" s="17">
        <v>388666.97000000003</v>
      </c>
      <c r="D12" s="18">
        <v>6.4920046515232714</v>
      </c>
      <c r="E12" s="50">
        <v>48731.51</v>
      </c>
      <c r="F12" s="23">
        <v>326929.8</v>
      </c>
      <c r="G12" s="20">
        <f t="shared" ref="G12:G17" si="0">F12/E12</f>
        <v>6.70879683391711</v>
      </c>
      <c r="H12" s="24">
        <f t="shared" ref="H12:H17" si="1">E12/B12*100</f>
        <v>81.397498119213168</v>
      </c>
      <c r="I12" s="25">
        <f t="shared" ref="I12:I16" si="2">G12/D12*100</f>
        <v>103.33937195105014</v>
      </c>
    </row>
    <row r="13" spans="1:9" x14ac:dyDescent="0.25">
      <c r="A13" s="26" t="s">
        <v>15</v>
      </c>
      <c r="B13" s="16">
        <v>240721.75</v>
      </c>
      <c r="C13" s="17">
        <v>647581.30000000005</v>
      </c>
      <c r="D13" s="18">
        <v>2.6901653049630956</v>
      </c>
      <c r="E13" s="50">
        <v>176574.87</v>
      </c>
      <c r="F13" s="23">
        <v>474563.22</v>
      </c>
      <c r="G13" s="20">
        <f t="shared" si="0"/>
        <v>2.6876033945260724</v>
      </c>
      <c r="H13" s="24">
        <f t="shared" si="1"/>
        <v>73.352270827210248</v>
      </c>
      <c r="I13" s="25">
        <f t="shared" si="2"/>
        <v>99.904767545983262</v>
      </c>
    </row>
    <row r="14" spans="1:9" x14ac:dyDescent="0.25">
      <c r="A14" s="15" t="s">
        <v>16</v>
      </c>
      <c r="B14" s="16">
        <v>538425.55000000005</v>
      </c>
      <c r="C14" s="17">
        <v>695182.88</v>
      </c>
      <c r="D14" s="18">
        <v>1.2911402142784643</v>
      </c>
      <c r="E14" s="50">
        <v>628445.89</v>
      </c>
      <c r="F14" s="23">
        <v>618692.12</v>
      </c>
      <c r="G14" s="20">
        <f t="shared" si="0"/>
        <v>0.98447953888281448</v>
      </c>
      <c r="H14" s="24">
        <f t="shared" si="1"/>
        <v>116.71918058123356</v>
      </c>
      <c r="I14" s="25">
        <f>G14/D14*100</f>
        <v>76.248847955911373</v>
      </c>
    </row>
    <row r="15" spans="1:9" x14ac:dyDescent="0.25">
      <c r="A15" s="15" t="s">
        <v>17</v>
      </c>
      <c r="B15" s="16">
        <v>438277.08999999997</v>
      </c>
      <c r="C15" s="17">
        <v>2099668.190368969</v>
      </c>
      <c r="D15" s="18">
        <v>4.7907322519846272</v>
      </c>
      <c r="E15" s="50">
        <v>658249.06000000006</v>
      </c>
      <c r="F15" s="23">
        <v>3144259.85</v>
      </c>
      <c r="G15" s="20">
        <f t="shared" si="0"/>
        <v>4.7767023776684159</v>
      </c>
      <c r="H15" s="24">
        <f t="shared" si="1"/>
        <v>150.19015938067858</v>
      </c>
      <c r="I15" s="25">
        <f t="shared" si="2"/>
        <v>99.707145513915975</v>
      </c>
    </row>
    <row r="16" spans="1:9" ht="15.75" thickBot="1" x14ac:dyDescent="0.3">
      <c r="A16" s="27" t="s">
        <v>18</v>
      </c>
      <c r="B16" s="28">
        <v>104993.91</v>
      </c>
      <c r="C16" s="29">
        <v>336099.35000000003</v>
      </c>
      <c r="D16" s="30">
        <v>3.2011318561238458</v>
      </c>
      <c r="E16" s="51">
        <v>180892.34000000003</v>
      </c>
      <c r="F16" s="31">
        <v>409882.51999999996</v>
      </c>
      <c r="G16" s="32">
        <f t="shared" si="0"/>
        <v>2.2658920770221664</v>
      </c>
      <c r="H16" s="33">
        <f t="shared" si="1"/>
        <v>172.28841177550206</v>
      </c>
      <c r="I16" s="34">
        <f t="shared" si="2"/>
        <v>70.784090717396026</v>
      </c>
    </row>
    <row r="17" spans="1:9" ht="15.75" thickBot="1" x14ac:dyDescent="0.3">
      <c r="A17" s="35" t="s">
        <v>19</v>
      </c>
      <c r="B17" s="36">
        <f>SUM(B11:B16)</f>
        <v>3676566.99</v>
      </c>
      <c r="C17" s="37">
        <f>SUM(C11:C16)</f>
        <v>13493360.49036897</v>
      </c>
      <c r="D17" s="38">
        <f t="shared" ref="D17" si="3">C17/B17</f>
        <v>3.6700978187178275</v>
      </c>
      <c r="E17" s="39">
        <f>E11+E12+E13+E14+E15+E16</f>
        <v>4427424.7399999993</v>
      </c>
      <c r="F17" s="37">
        <f>F11+F12+F13+F14+F15+F16</f>
        <v>14453711.26</v>
      </c>
      <c r="G17" s="53">
        <f t="shared" si="0"/>
        <v>3.2645865506005194</v>
      </c>
      <c r="H17" s="54">
        <f t="shared" si="1"/>
        <v>120.42279528816633</v>
      </c>
      <c r="I17" s="38">
        <f>G17/D17*100</f>
        <v>88.950941142517664</v>
      </c>
    </row>
    <row r="18" spans="1:9" x14ac:dyDescent="0.25">
      <c r="A18" s="40"/>
      <c r="B18" s="40"/>
      <c r="C18" s="40"/>
      <c r="D18" s="40"/>
      <c r="E18" s="40"/>
      <c r="F18" s="41"/>
      <c r="G18" s="40"/>
      <c r="H18" s="40"/>
      <c r="I18" s="40"/>
    </row>
    <row r="19" spans="1:9" x14ac:dyDescent="0.25">
      <c r="A19" s="42" t="s">
        <v>20</v>
      </c>
      <c r="B19" s="43"/>
      <c r="C19" s="43"/>
      <c r="D19" s="44"/>
      <c r="E19" s="45"/>
      <c r="F19" s="45"/>
      <c r="G19" s="45"/>
      <c r="H19" s="46"/>
      <c r="I19" s="8"/>
    </row>
    <row r="20" spans="1:9" x14ac:dyDescent="0.25">
      <c r="A20" s="55" t="s">
        <v>21</v>
      </c>
      <c r="B20" s="55"/>
      <c r="C20" s="55"/>
      <c r="D20" s="55"/>
      <c r="E20" s="55"/>
      <c r="F20" s="55"/>
      <c r="G20" s="55"/>
      <c r="H20" s="55"/>
      <c r="I20" s="55"/>
    </row>
    <row r="21" spans="1:9" x14ac:dyDescent="0.25">
      <c r="A21" s="55" t="s">
        <v>22</v>
      </c>
      <c r="B21" s="55"/>
      <c r="C21" s="55"/>
      <c r="D21" s="55"/>
      <c r="E21" s="55"/>
      <c r="F21" s="55"/>
      <c r="G21" s="55"/>
      <c r="H21" s="55"/>
      <c r="I21" s="55"/>
    </row>
  </sheetData>
  <mergeCells count="7">
    <mergeCell ref="A21:I21"/>
    <mergeCell ref="A9:A10"/>
    <mergeCell ref="B9:D9"/>
    <mergeCell ref="E9:G9"/>
    <mergeCell ref="H9:H10"/>
    <mergeCell ref="I9:I10"/>
    <mergeCell ref="A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8. slatkovodna akvakultura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Furčić</dc:creator>
  <cp:lastModifiedBy>Mirta Novak</cp:lastModifiedBy>
  <dcterms:created xsi:type="dcterms:W3CDTF">2015-06-05T18:17:20Z</dcterms:created>
  <dcterms:modified xsi:type="dcterms:W3CDTF">2025-06-13T10:40:48Z</dcterms:modified>
</cp:coreProperties>
</file>