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CB44C6D6-92DD-445B-B8E2-314F046D95C6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2. broj plov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J12" i="1"/>
  <c r="I12" i="1"/>
  <c r="H12" i="1"/>
  <c r="G11" i="1"/>
  <c r="J11" i="1" s="1"/>
  <c r="F11" i="1"/>
  <c r="I11" i="1" s="1"/>
  <c r="E11" i="1"/>
  <c r="H11" i="1" s="1"/>
  <c r="D11" i="1"/>
  <c r="C11" i="1"/>
  <c r="B11" i="1"/>
</calcChain>
</file>

<file path=xl/sharedStrings.xml><?xml version="1.0" encoding="utf-8"?>
<sst xmlns="http://schemas.openxmlformats.org/spreadsheetml/2006/main" count="22" uniqueCount="16">
  <si>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</si>
  <si>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</si>
  <si>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</si>
  <si>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</si>
  <si>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</si>
  <si>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</si>
  <si>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>2. RIBARSKA PLOVILA</t>
  </si>
  <si>
    <t>2023.</t>
  </si>
  <si>
    <t>2024.</t>
  </si>
  <si>
    <t>Indeksi 2024/2023</t>
  </si>
  <si>
    <t>Plovila</t>
  </si>
  <si>
    <t>Ukupna veličina plovila, BT</t>
  </si>
  <si>
    <t>Ukupna snaga pogonskog stroja plovila, kW</t>
  </si>
  <si>
    <t>Ukupno</t>
  </si>
  <si>
    <t>Ribarska plovila (15m i više)</t>
  </si>
  <si>
    <t>Ribarska plovila (manja od 15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</si>
</sst>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3" fontId="5" fillId="3" borderId="10" xfId="0" applyNumberFormat="1" applyFont="1" applyFill="1" applyBorder="1" applyAlignment="1">
      <alignment horizontal="center" vertical="top"/>
    </xf>
    <xf numFmtId="3" fontId="5" fillId="3" borderId="11" xfId="0" applyNumberFormat="1" applyFont="1" applyFill="1" applyBorder="1" applyAlignment="1">
      <alignment horizontal="center" vertical="top"/>
    </xf>
    <xf numFmtId="165" fontId="5" fillId="3" borderId="12" xfId="0" applyNumberFormat="1" applyFont="1" applyFill="1" applyBorder="1" applyAlignment="1">
      <alignment horizontal="center" vertical="center" wrapText="1"/>
    </xf>
    <xf numFmtId="165" fontId="5" fillId="3" borderId="10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3" fontId="6" fillId="0" borderId="15" xfId="0" applyNumberFormat="1" applyFont="1" applyBorder="1" applyAlignment="1">
      <alignment horizontal="center" vertical="top"/>
    </xf>
    <xf numFmtId="3" fontId="6" fillId="0" borderId="16" xfId="0" applyNumberFormat="1" applyFont="1" applyBorder="1" applyAlignment="1">
      <alignment horizontal="center" vertical="top"/>
    </xf>
    <xf numFmtId="165" fontId="6" fillId="0" borderId="17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1"/>
    </xf>
    <xf numFmtId="3" fontId="6" fillId="0" borderId="19" xfId="0" applyNumberFormat="1" applyFont="1" applyBorder="1" applyAlignment="1">
      <alignment horizontal="center" vertical="top"/>
    </xf>
    <xf numFmtId="3" fontId="6" fillId="0" borderId="20" xfId="0" applyNumberFormat="1" applyFont="1" applyBorder="1" applyAlignment="1">
      <alignment horizontal="center" vertical="top"/>
    </xf>
    <xf numFmtId="165" fontId="6" fillId="0" borderId="21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3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/>
  </sheetViews>
  <sheetFormatPr defaultRowHeight="15" x14ac:dyDescent="0.25"/>
  <cols>
    <col min="1" max="1" width="41" customWidth="1"/>
    <col min="4" max="4" width="13.28515625" customWidth="1"/>
    <col min="10" max="10" width="14.140625" customWidth="1"/>
  </cols>
  <sheetData>
    <row r="1" spans="1:10" x14ac:dyDescent="0.25">
      <c r="A1" s="32" t="s">
        <v>0</v>
      </c>
    </row>
    <row r="2" spans="1:10" x14ac:dyDescent="0.25">
      <c r="A2" s="32" t="s">
        <v>1</v>
      </c>
    </row>
    <row r="3" spans="1:10" x14ac:dyDescent="0.25">
      <c r="A3" s="1"/>
      <c r="C3" s="2"/>
      <c r="D3" s="3"/>
    </row>
    <row r="4" spans="1:10" x14ac:dyDescent="0.25">
      <c r="A4" s="2" t="s">
        <v>2</v>
      </c>
      <c r="B4" s="3" t="s">
        <v>3</v>
      </c>
      <c r="C4" s="2"/>
      <c r="D4" s="3"/>
    </row>
    <row r="5" spans="1:10" x14ac:dyDescent="0.25">
      <c r="A5" s="2" t="s">
        <v>4</v>
      </c>
      <c r="B5" s="3" t="s">
        <v>5</v>
      </c>
      <c r="C5" s="2"/>
      <c r="D5" s="3"/>
    </row>
    <row r="6" spans="1:10" x14ac:dyDescent="0.25">
      <c r="A6" s="4"/>
    </row>
    <row r="7" spans="1:10" x14ac:dyDescent="0.25">
      <c r="A7" s="5" t="s">
        <v>6</v>
      </c>
    </row>
    <row r="8" spans="1:10" ht="15.75" thickBot="1" x14ac:dyDescent="0.3"/>
    <row r="9" spans="1:10" ht="15.75" thickBot="1" x14ac:dyDescent="0.3">
      <c r="A9" s="33"/>
      <c r="B9" s="35" t="s">
        <v>7</v>
      </c>
      <c r="C9" s="36"/>
      <c r="D9" s="37"/>
      <c r="E9" s="35" t="s">
        <v>8</v>
      </c>
      <c r="F9" s="36"/>
      <c r="G9" s="37"/>
      <c r="H9" s="38" t="s">
        <v>9</v>
      </c>
      <c r="I9" s="39"/>
      <c r="J9" s="40"/>
    </row>
    <row r="10" spans="1:10" ht="86.25" thickBot="1" x14ac:dyDescent="0.3">
      <c r="A10" s="34"/>
      <c r="B10" s="6" t="s">
        <v>10</v>
      </c>
      <c r="C10" s="7" t="s">
        <v>11</v>
      </c>
      <c r="D10" s="8" t="s">
        <v>12</v>
      </c>
      <c r="E10" s="6" t="s">
        <v>10</v>
      </c>
      <c r="F10" s="7" t="s">
        <v>11</v>
      </c>
      <c r="G10" s="8" t="s">
        <v>12</v>
      </c>
      <c r="H10" s="6" t="s">
        <v>10</v>
      </c>
      <c r="I10" s="7" t="s">
        <v>11</v>
      </c>
      <c r="J10" s="8" t="s">
        <v>12</v>
      </c>
    </row>
    <row r="11" spans="1:10" x14ac:dyDescent="0.25">
      <c r="A11" s="9" t="s">
        <v>13</v>
      </c>
      <c r="B11" s="10">
        <f t="shared" ref="B11:G11" si="0">B12+B13</f>
        <v>7325</v>
      </c>
      <c r="C11" s="10">
        <f t="shared" si="0"/>
        <v>42252.82</v>
      </c>
      <c r="D11" s="11">
        <f t="shared" si="0"/>
        <v>338423.41</v>
      </c>
      <c r="E11" s="10">
        <f t="shared" si="0"/>
        <v>6860</v>
      </c>
      <c r="F11" s="10">
        <f t="shared" si="0"/>
        <v>36780</v>
      </c>
      <c r="G11" s="11">
        <f t="shared" si="0"/>
        <v>315503</v>
      </c>
      <c r="H11" s="12">
        <f>E11/B11*100</f>
        <v>93.651877133105799</v>
      </c>
      <c r="I11" s="13">
        <f t="shared" ref="I11:J13" si="1">F11/C11*100</f>
        <v>87.047444407260869</v>
      </c>
      <c r="J11" s="14">
        <f t="shared" si="1"/>
        <v>93.22729772151402</v>
      </c>
    </row>
    <row r="12" spans="1:10" x14ac:dyDescent="0.25">
      <c r="A12" s="15" t="s">
        <v>14</v>
      </c>
      <c r="B12" s="16">
        <v>289</v>
      </c>
      <c r="C12" s="16">
        <v>25652.69</v>
      </c>
      <c r="D12" s="17">
        <v>99906.92</v>
      </c>
      <c r="E12" s="16">
        <v>237</v>
      </c>
      <c r="F12" s="16">
        <v>21101</v>
      </c>
      <c r="G12" s="17">
        <v>83424</v>
      </c>
      <c r="H12" s="18">
        <f>E12/B12*100</f>
        <v>82.006920415224911</v>
      </c>
      <c r="I12" s="19">
        <f t="shared" si="1"/>
        <v>82.256480704362772</v>
      </c>
      <c r="J12" s="20">
        <f t="shared" si="1"/>
        <v>83.501723404144585</v>
      </c>
    </row>
    <row r="13" spans="1:10" ht="15.75" thickBot="1" x14ac:dyDescent="0.3">
      <c r="A13" s="21" t="s">
        <v>15</v>
      </c>
      <c r="B13" s="22">
        <v>7036</v>
      </c>
      <c r="C13" s="22">
        <v>16600.13</v>
      </c>
      <c r="D13" s="23">
        <v>238516.49</v>
      </c>
      <c r="E13" s="22">
        <v>6623</v>
      </c>
      <c r="F13" s="22">
        <v>15679</v>
      </c>
      <c r="G13" s="23">
        <v>232079</v>
      </c>
      <c r="H13" s="24">
        <f>E13/B13*100</f>
        <v>94.130187606594646</v>
      </c>
      <c r="I13" s="25">
        <f t="shared" si="1"/>
        <v>94.451067551880612</v>
      </c>
      <c r="J13" s="26">
        <f t="shared" si="1"/>
        <v>97.301029375369396</v>
      </c>
    </row>
    <row r="14" spans="1:10" x14ac:dyDescent="0.25">
      <c r="A14" s="27"/>
      <c r="E14" s="28"/>
    </row>
    <row r="15" spans="1:10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30"/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</row>
  </sheetData>
  <mergeCells count="4">
    <mergeCell ref="A9:A10"/>
    <mergeCell ref="B9:D9"/>
    <mergeCell ref="E9:G9"/>
    <mergeCell ref="H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2. broj plovila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2025-06-13T10:40:10Z</dcterms:modified>
</cp:coreProperties>
</file>