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E4680245-23DB-4A21-AE4F-07682DE3550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4. iskrcaj morskih organiza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37" i="1"/>
  <c r="D135" i="1"/>
  <c r="D134" i="1"/>
  <c r="D133" i="1"/>
  <c r="D132" i="1"/>
  <c r="D131" i="1"/>
  <c r="D129" i="1"/>
  <c r="C128" i="1"/>
  <c r="D128" i="1" s="1"/>
  <c r="B128" i="1"/>
  <c r="D127" i="1"/>
  <c r="D126" i="1"/>
  <c r="D125" i="1"/>
  <c r="D124" i="1"/>
  <c r="D123" i="1"/>
  <c r="D122" i="1"/>
  <c r="D121" i="1"/>
  <c r="D120" i="1"/>
  <c r="D119" i="1"/>
  <c r="C118" i="1"/>
  <c r="D118" i="1" s="1"/>
  <c r="B118" i="1"/>
  <c r="D117" i="1"/>
  <c r="D116" i="1"/>
  <c r="D115" i="1"/>
  <c r="D114" i="1"/>
  <c r="D113" i="1"/>
  <c r="D112" i="1"/>
  <c r="D111" i="1"/>
  <c r="D110" i="1"/>
  <c r="D109" i="1"/>
  <c r="D108" i="1"/>
  <c r="C107" i="1"/>
  <c r="B107" i="1"/>
  <c r="D107" i="1" s="1"/>
  <c r="D106" i="1"/>
  <c r="D105" i="1"/>
  <c r="D104" i="1"/>
  <c r="D103" i="1"/>
  <c r="D102" i="1"/>
  <c r="D101" i="1"/>
  <c r="D100" i="1"/>
  <c r="D99" i="1"/>
  <c r="D98" i="1"/>
  <c r="D97" i="1"/>
  <c r="C96" i="1"/>
  <c r="D96" i="1" s="1"/>
  <c r="B96" i="1"/>
  <c r="D95" i="1"/>
  <c r="D94" i="1"/>
  <c r="D93" i="1"/>
  <c r="D92" i="1"/>
  <c r="D91" i="1"/>
  <c r="D90" i="1"/>
  <c r="D89" i="1"/>
  <c r="D88" i="1"/>
  <c r="C87" i="1"/>
  <c r="B87" i="1"/>
  <c r="D87" i="1" s="1"/>
  <c r="D85" i="1"/>
  <c r="D84" i="1"/>
  <c r="D83" i="1"/>
  <c r="D82" i="1"/>
  <c r="D81" i="1"/>
  <c r="D80" i="1"/>
  <c r="D79" i="1"/>
  <c r="C78" i="1"/>
  <c r="B78" i="1"/>
  <c r="D78" i="1" s="1"/>
  <c r="D77" i="1"/>
  <c r="D76" i="1"/>
  <c r="D75" i="1"/>
  <c r="D74" i="1"/>
  <c r="D73" i="1"/>
  <c r="D72" i="1"/>
  <c r="D71" i="1"/>
  <c r="D70" i="1"/>
  <c r="D69" i="1"/>
  <c r="C68" i="1"/>
  <c r="B68" i="1"/>
  <c r="D68" i="1" s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C11" i="1"/>
  <c r="D11" i="1" s="1"/>
  <c r="B11" i="1"/>
  <c r="B10" i="1"/>
  <c r="C10" i="1" l="1"/>
  <c r="D10" i="1" s="1"/>
</calcChain>
</file>

<file path=xl/sharedStrings.xml><?xml version="1.0" encoding="utf-8"?>
<sst xmlns="http://schemas.openxmlformats.org/spreadsheetml/2006/main" count="140" uniqueCount="140">
  <si>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</si>
  <si>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</si>
  <si>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</si>
  <si>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</si>
  <si>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</si>
  <si>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</si>
  <si>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 xml:space="preserve">4. ISKRCAJ MORSKIH ORGANIZAMA </t>
  </si>
  <si>
    <t>Morski organizam</t>
  </si>
  <si>
    <t>2023. godina -iskrcaj (kg)</t>
  </si>
  <si>
    <t>2024. godina -iskrcaj (kg)</t>
  </si>
  <si>
    <t>Indeksi 2024/2023</t>
  </si>
  <si>
    <t>UKUPNO</t>
  </si>
  <si>
    <t>BIJELA RIBA</t>
  </si>
  <si>
    <t>ARBUN</t>
  </si>
  <si>
    <t>BATOGLAVAC (DIVLJI ARBUN)</t>
  </si>
  <si>
    <t>BEŽMEK</t>
  </si>
  <si>
    <t>BUKVA</t>
  </si>
  <si>
    <t>CIPLI</t>
  </si>
  <si>
    <t>CRVENI BODEČ, ŠKRPINICA</t>
  </si>
  <si>
    <t>FRATAR</t>
  </si>
  <si>
    <t>GAVUN</t>
  </si>
  <si>
    <t>GAVUN OLIGA</t>
  </si>
  <si>
    <t>GIRA OBLICA; MANULA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</si>
  <si>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</si>
  <si>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</si>
  <si>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</si>
  <si>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</si>
  <si>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</si>
  <si>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</si>
  <si>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</si>
  <si>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</si>
  <si>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</si>
  <si>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</si>
  <si>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</si>
  <si>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KORAF (KORBEL)</t>
  </si>
  <si>
    <t>KOVAČ</t>
  </si>
  <si>
    <t>LAMPUGA</t>
  </si>
  <si>
    <t>LIST; ŠVOJA</t>
  </si>
  <si>
    <t>LUBIN</t>
  </si>
  <si>
    <t>LUMBRAK - HINCI</t>
  </si>
  <si>
    <t>MODRAŠ</t>
  </si>
  <si>
    <t>MURINA</t>
  </si>
  <si>
    <t>OKAN</t>
  </si>
  <si>
    <t>OSLIĆ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</si>
  <si>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</si>
  <si>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</si>
  <si>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</si>
  <si>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</si>
  <si>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</si>
  <si>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</si>
  <si>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</si>
  <si>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</si>
  <si>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</si>
  <si>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</si>
  <si>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</si>
  <si>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</si>
  <si>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</si>
  <si>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</si>
  <si>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</si>
  <si>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</si>
  <si>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</si>
  <si>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</si>
  <si>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</si>
  <si>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</si>
  <si>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</si>
  <si>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</si>
  <si>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</si>
  <si>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</si>
  <si>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OSTALA BIJELA RIBA</t>
  </si>
  <si>
    <t>GLAVONOŠCI</t>
  </si>
  <si>
    <t>GLAVONOŠCI OSTALI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</si>
  <si>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</si>
  <si>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</si>
  <si>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</si>
  <si>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</si>
  <si>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</si>
  <si>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</si>
  <si>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</si>
  <si>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</si>
  <si>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</si>
  <si>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</si>
  <si>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</si>
  <si>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</si>
  <si>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</si>
  <si>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</si>
  <si>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</si>
  <si>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</si>
  <si>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OSTALA HRSKAVIČNA RIBA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</si>
  <si>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</si>
  <si>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</si>
  <si>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</si>
  <si>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</si>
  <si>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</si>
  <si>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</si>
  <si>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</si>
  <si>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</si>
  <si>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</si>
  <si>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</si>
  <si>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</si>
  <si>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</si>
  <si>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</si>
  <si>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</si>
  <si>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</si>
  <si>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 OSTALI</t>
  </si>
  <si>
    <t>RAKOVICA</t>
  </si>
  <si>
    <t>ŠKAMP</t>
  </si>
  <si>
    <t>TIGRASTA KOZICA</t>
  </si>
  <si>
    <t>OSTALI RAKOVI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</si>
  <si>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</si>
  <si>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</si>
  <si>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</si>
  <si>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</si>
  <si>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</si>
  <si>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</si>
  <si>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</si>
  <si>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</si>
  <si>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</si>
  <si>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</si>
  <si>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>ŠKOLJKAŠI OSTALI</t>
  </si>
  <si>
    <t>VELIKA PLAVA RIBA</t>
  </si>
  <si>
    <t>GOF</t>
  </si>
  <si>
    <t>IGLAN</t>
  </si>
  <si>
    <t>IGLUN</t>
  </si>
  <si>
    <t>LICA</t>
  </si>
  <si>
    <t>LUC</t>
  </si>
  <si>
    <t>PALAMIDA</t>
  </si>
  <si>
    <t>RUMBAC - TRUP</t>
  </si>
  <si>
    <t>TUNA ALBAKORE</t>
  </si>
  <si>
    <t>TUNA PLAVOPERAJNA</t>
  </si>
  <si>
    <t>OSTALI ORGANIZMI</t>
  </si>
  <si>
    <t>BIBI (MORSKI ŠTRCALJAC)</t>
  </si>
  <si>
    <t>CRVENI KORALJ</t>
  </si>
  <si>
    <t>JEŽINCI</t>
  </si>
  <si>
    <t>MORSKA JAJA</t>
  </si>
  <si>
    <t>MORSKI CRVI</t>
  </si>
  <si>
    <t>PUŽEVI OSTALI</t>
  </si>
  <si>
    <t>SPUŽVE</t>
  </si>
  <si>
    <t>TRPOVI</t>
  </si>
  <si>
    <t>VELIKI MORSKI CRVI</t>
  </si>
  <si>
    <t>VOLCI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</si>
</sst>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2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/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3" fontId="6" fillId="3" borderId="4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/>
    </xf>
    <xf numFmtId="3" fontId="6" fillId="4" borderId="4" xfId="1" applyNumberFormat="1" applyFont="1" applyFill="1" applyBorder="1" applyAlignment="1">
      <alignment horizontal="center"/>
    </xf>
    <xf numFmtId="0" fontId="2" fillId="0" borderId="6" xfId="1" applyFont="1" applyBorder="1"/>
    <xf numFmtId="3" fontId="2" fillId="0" borderId="7" xfId="1" applyNumberFormat="1" applyFont="1" applyBorder="1" applyAlignment="1">
      <alignment horizontal="center"/>
    </xf>
    <xf numFmtId="0" fontId="2" fillId="0" borderId="8" xfId="1" applyFont="1" applyBorder="1"/>
    <xf numFmtId="0" fontId="2" fillId="0" borderId="0" xfId="0" applyFont="1"/>
    <xf numFmtId="0" fontId="2" fillId="0" borderId="7" xfId="1" applyFont="1" applyBorder="1"/>
    <xf numFmtId="0" fontId="2" fillId="0" borderId="9" xfId="1" applyFont="1" applyBorder="1"/>
    <xf numFmtId="3" fontId="2" fillId="0" borderId="10" xfId="1" applyNumberFormat="1" applyFont="1" applyBorder="1" applyAlignment="1">
      <alignment horizontal="center"/>
    </xf>
    <xf numFmtId="0" fontId="2" fillId="0" borderId="7" xfId="0" applyFont="1" applyBorder="1"/>
    <xf numFmtId="0" fontId="2" fillId="0" borderId="11" xfId="1" applyFont="1" applyBorder="1"/>
    <xf numFmtId="3" fontId="2" fillId="0" borderId="2" xfId="1" applyNumberFormat="1" applyFont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0" fillId="0" borderId="12" xfId="0" applyBorder="1"/>
    <xf numFmtId="3" fontId="2" fillId="0" borderId="13" xfId="1" applyNumberFormat="1" applyFont="1" applyBorder="1" applyAlignment="1">
      <alignment horizontal="center"/>
    </xf>
    <xf numFmtId="3" fontId="2" fillId="0" borderId="14" xfId="1" applyNumberFormat="1" applyFont="1" applyBorder="1" applyAlignment="1">
      <alignment horizontal="center"/>
    </xf>
    <xf numFmtId="0" fontId="2" fillId="0" borderId="15" xfId="1" applyFont="1" applyBorder="1"/>
    <xf numFmtId="3" fontId="2" fillId="0" borderId="16" xfId="1" applyNumberFormat="1" applyFont="1" applyBorder="1" applyAlignment="1">
      <alignment horizontal="center"/>
    </xf>
    <xf numFmtId="3" fontId="2" fillId="0" borderId="17" xfId="1" applyNumberFormat="1" applyFont="1" applyBorder="1" applyAlignment="1">
      <alignment horizontal="center"/>
    </xf>
    <xf numFmtId="3" fontId="2" fillId="0" borderId="18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9" fillId="0" borderId="0" xfId="1" applyFont="1"/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</cellXfs>
  <cellStyles count="2">
    <cellStyle name="Normalno" xfId="0" builtinId="0"/>
    <cellStyle name="Normalno 2" xfId="1" xr:uid="{0DD9B2D1-8169-49C2-AF2A-3B840FAFF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1"/>
  <sheetViews>
    <sheetView tabSelected="1" workbookViewId="0"/>
  </sheetViews>
  <sheetFormatPr defaultRowHeight="15" x14ac:dyDescent="0.25"/>
  <cols>
    <col min="1" max="1" width="42" customWidth="1"/>
    <col min="2" max="2" width="13.5703125" customWidth="1"/>
    <col min="3" max="3" width="14" customWidth="1"/>
    <col min="4" max="4" width="12.28515625" customWidth="1"/>
  </cols>
  <sheetData>
    <row r="1" spans="1:4" x14ac:dyDescent="0.25">
      <c r="A1" s="41" t="s">
        <v>0</v>
      </c>
      <c r="B1" s="1"/>
      <c r="C1" s="1"/>
      <c r="D1" s="1"/>
    </row>
    <row r="2" spans="1:4" x14ac:dyDescent="0.25">
      <c r="A2" s="41" t="s">
        <v>1</v>
      </c>
      <c r="B2" s="1"/>
      <c r="C2" s="1"/>
      <c r="D2" s="1"/>
    </row>
    <row r="3" spans="1:4" x14ac:dyDescent="0.25">
      <c r="A3" s="2"/>
      <c r="B3" s="1"/>
      <c r="C3" s="3"/>
      <c r="D3" s="4"/>
    </row>
    <row r="4" spans="1:4" x14ac:dyDescent="0.25">
      <c r="A4" s="3" t="s">
        <v>2</v>
      </c>
      <c r="B4" s="5" t="s">
        <v>3</v>
      </c>
      <c r="C4" s="3"/>
      <c r="D4" s="4"/>
    </row>
    <row r="5" spans="1:4" x14ac:dyDescent="0.25">
      <c r="A5" s="3" t="s">
        <v>4</v>
      </c>
      <c r="B5" s="5" t="s">
        <v>5</v>
      </c>
      <c r="C5" s="3"/>
      <c r="D5" s="4"/>
    </row>
    <row r="6" spans="1:4" x14ac:dyDescent="0.25">
      <c r="A6" s="3"/>
      <c r="B6" s="4"/>
      <c r="C6" s="3"/>
      <c r="D6" s="4"/>
    </row>
    <row r="7" spans="1:4" x14ac:dyDescent="0.25">
      <c r="A7" s="6" t="s">
        <v>6</v>
      </c>
      <c r="B7" s="7"/>
      <c r="C7" s="7"/>
      <c r="D7" s="7"/>
    </row>
    <row r="8" spans="1:4" ht="15.75" thickBot="1" x14ac:dyDescent="0.3">
      <c r="A8" s="7"/>
      <c r="B8" s="4"/>
      <c r="C8" s="7"/>
      <c r="D8" s="7"/>
    </row>
    <row r="9" spans="1:4" ht="26.25" thickBot="1" x14ac:dyDescent="0.3">
      <c r="A9" s="8" t="s">
        <v>7</v>
      </c>
      <c r="B9" s="9" t="s">
        <v>8</v>
      </c>
      <c r="C9" s="9" t="s">
        <v>9</v>
      </c>
      <c r="D9" s="10" t="s">
        <v>10</v>
      </c>
    </row>
    <row r="10" spans="1:4" ht="15.75" thickBot="1" x14ac:dyDescent="0.3">
      <c r="A10" s="11" t="s">
        <v>11</v>
      </c>
      <c r="B10" s="12">
        <f>B11+B68+B78+B87+B96+B107+B118+B128</f>
        <v>55202983.245000005</v>
      </c>
      <c r="C10" s="12">
        <f>C11+C68+C78+C87+C96+C107+C118+C128</f>
        <v>41905082.089999996</v>
      </c>
      <c r="D10" s="13">
        <f>(C10/B10)*100</f>
        <v>75.910901235207319</v>
      </c>
    </row>
    <row r="11" spans="1:4" ht="15.75" thickBot="1" x14ac:dyDescent="0.3">
      <c r="A11" s="14" t="s">
        <v>12</v>
      </c>
      <c r="B11" s="15">
        <f>SUM(B12:B67)</f>
        <v>3290329.4850000031</v>
      </c>
      <c r="C11" s="15">
        <f>SUM(C12:C67)</f>
        <v>2962305.9099999997</v>
      </c>
      <c r="D11" s="15">
        <f>(C11/B11)*100</f>
        <v>90.030676973372977</v>
      </c>
    </row>
    <row r="12" spans="1:4" x14ac:dyDescent="0.25">
      <c r="A12" s="16" t="s">
        <v>13</v>
      </c>
      <c r="B12" s="17">
        <v>60360.22000000027</v>
      </c>
      <c r="C12" s="17">
        <v>61640.940000000046</v>
      </c>
      <c r="D12" s="17">
        <f>(C12/B12)*100</f>
        <v>102.12179478471049</v>
      </c>
    </row>
    <row r="13" spans="1:4" x14ac:dyDescent="0.25">
      <c r="A13" s="18" t="s">
        <v>14</v>
      </c>
      <c r="B13" s="17">
        <v>1729.4</v>
      </c>
      <c r="C13" s="17">
        <v>1703.9600000000003</v>
      </c>
      <c r="D13" s="17">
        <f t="shared" ref="D13:D76" si="0">(C13/B13)*100</f>
        <v>98.528969584827124</v>
      </c>
    </row>
    <row r="14" spans="1:4" x14ac:dyDescent="0.25">
      <c r="A14" s="18" t="s">
        <v>15</v>
      </c>
      <c r="B14" s="17">
        <v>4923.849999999994</v>
      </c>
      <c r="C14" s="17">
        <v>5842.4100000000008</v>
      </c>
      <c r="D14" s="17">
        <f t="shared" si="0"/>
        <v>118.65532053169791</v>
      </c>
    </row>
    <row r="15" spans="1:4" x14ac:dyDescent="0.25">
      <c r="A15" s="18" t="s">
        <v>16</v>
      </c>
      <c r="B15" s="17">
        <v>71982.139999999985</v>
      </c>
      <c r="C15" s="17">
        <v>72380.560000000027</v>
      </c>
      <c r="D15" s="17">
        <f t="shared" si="0"/>
        <v>100.55349840946664</v>
      </c>
    </row>
    <row r="16" spans="1:4" x14ac:dyDescent="0.25">
      <c r="A16" s="18" t="s">
        <v>17</v>
      </c>
      <c r="B16" s="17">
        <v>108022.50000000019</v>
      </c>
      <c r="C16" s="17">
        <v>91383.65</v>
      </c>
      <c r="D16" s="17">
        <f t="shared" si="0"/>
        <v>84.596866393575255</v>
      </c>
    </row>
    <row r="17" spans="1:4" x14ac:dyDescent="0.25">
      <c r="A17" s="19" t="s">
        <v>18</v>
      </c>
      <c r="B17" s="17">
        <v>136.34999999999997</v>
      </c>
      <c r="C17" s="17">
        <v>476.60000000000025</v>
      </c>
      <c r="D17" s="17">
        <f t="shared" si="0"/>
        <v>349.54162082874979</v>
      </c>
    </row>
    <row r="18" spans="1:4" x14ac:dyDescent="0.25">
      <c r="A18" s="18" t="s">
        <v>19</v>
      </c>
      <c r="B18" s="17">
        <v>17137.280000000024</v>
      </c>
      <c r="C18" s="17">
        <v>13824.170000000006</v>
      </c>
      <c r="D18" s="17">
        <f t="shared" si="0"/>
        <v>80.66723540725242</v>
      </c>
    </row>
    <row r="19" spans="1:4" x14ac:dyDescent="0.25">
      <c r="A19" s="18" t="s">
        <v>20</v>
      </c>
      <c r="B19" s="17">
        <v>3056.6599999999994</v>
      </c>
      <c r="C19" s="17">
        <v>1527.1</v>
      </c>
      <c r="D19" s="17">
        <f t="shared" si="0"/>
        <v>49.95975999947656</v>
      </c>
    </row>
    <row r="20" spans="1:4" x14ac:dyDescent="0.25">
      <c r="A20" s="18" t="s">
        <v>21</v>
      </c>
      <c r="B20" s="17">
        <v>2920</v>
      </c>
      <c r="C20" s="17">
        <v>1252.5999999999999</v>
      </c>
      <c r="D20" s="17">
        <f t="shared" si="0"/>
        <v>42.897260273972599</v>
      </c>
    </row>
    <row r="21" spans="1:4" x14ac:dyDescent="0.25">
      <c r="A21" s="18" t="s">
        <v>22</v>
      </c>
      <c r="B21" s="17">
        <v>49071.539999999979</v>
      </c>
      <c r="C21" s="17">
        <v>11029.939999999999</v>
      </c>
      <c r="D21" s="17">
        <f t="shared" si="0"/>
        <v>22.477264826007097</v>
      </c>
    </row>
    <row r="22" spans="1:4" x14ac:dyDescent="0.25">
      <c r="A22" s="18" t="s">
        <v>23</v>
      </c>
      <c r="B22" s="17">
        <v>1884.9900000000002</v>
      </c>
      <c r="C22" s="17">
        <v>1235.5900000000004</v>
      </c>
      <c r="D22" s="17">
        <f t="shared" si="0"/>
        <v>65.548888853521774</v>
      </c>
    </row>
    <row r="23" spans="1:4" x14ac:dyDescent="0.25">
      <c r="A23" s="18" t="s">
        <v>24</v>
      </c>
      <c r="B23" s="17">
        <v>98803.629999999845</v>
      </c>
      <c r="C23" s="17">
        <v>100445.35000000008</v>
      </c>
      <c r="D23" s="17">
        <f t="shared" si="0"/>
        <v>101.66159887040611</v>
      </c>
    </row>
    <row r="24" spans="1:4" x14ac:dyDescent="0.25">
      <c r="A24" s="18" t="s">
        <v>25</v>
      </c>
      <c r="B24" s="17">
        <v>200.9</v>
      </c>
      <c r="C24" s="17">
        <v>132.91</v>
      </c>
      <c r="D24" s="17">
        <f t="shared" si="0"/>
        <v>66.157292185166753</v>
      </c>
    </row>
    <row r="25" spans="1:4" x14ac:dyDescent="0.25">
      <c r="A25" s="18" t="s">
        <v>26</v>
      </c>
      <c r="B25" s="17">
        <v>4884.4899999999989</v>
      </c>
      <c r="C25" s="17">
        <v>5211.7199999999966</v>
      </c>
      <c r="D25" s="17">
        <f t="shared" si="0"/>
        <v>106.69936881844365</v>
      </c>
    </row>
    <row r="26" spans="1:4" x14ac:dyDescent="0.25">
      <c r="A26" s="18" t="s">
        <v>27</v>
      </c>
      <c r="B26" s="17">
        <v>464</v>
      </c>
      <c r="C26" s="17">
        <v>389.6</v>
      </c>
      <c r="D26" s="17">
        <f t="shared" si="0"/>
        <v>83.965517241379317</v>
      </c>
    </row>
    <row r="27" spans="1:4" x14ac:dyDescent="0.25">
      <c r="A27" s="18" t="s">
        <v>28</v>
      </c>
      <c r="B27" s="17">
        <v>6107.5700000000024</v>
      </c>
      <c r="C27" s="17">
        <v>6019.8599999999988</v>
      </c>
      <c r="D27" s="17">
        <f t="shared" si="0"/>
        <v>98.563913307583803</v>
      </c>
    </row>
    <row r="28" spans="1:4" x14ac:dyDescent="0.25">
      <c r="A28" s="18" t="s">
        <v>29</v>
      </c>
      <c r="B28" s="17">
        <v>1245.17</v>
      </c>
      <c r="C28" s="17">
        <v>1520.5199999999993</v>
      </c>
      <c r="D28" s="17">
        <f t="shared" si="0"/>
        <v>122.11344635672232</v>
      </c>
    </row>
    <row r="29" spans="1:4" x14ac:dyDescent="0.25">
      <c r="A29" s="18" t="s">
        <v>30</v>
      </c>
      <c r="B29" s="17">
        <v>848.86</v>
      </c>
      <c r="C29" s="17">
        <v>1412.57</v>
      </c>
      <c r="D29" s="17">
        <f t="shared" si="0"/>
        <v>166.40788822656268</v>
      </c>
    </row>
    <row r="30" spans="1:4" x14ac:dyDescent="0.25">
      <c r="A30" s="18" t="s">
        <v>31</v>
      </c>
      <c r="B30" s="17">
        <v>921.3599999999999</v>
      </c>
      <c r="C30" s="17">
        <v>710.76000000000022</v>
      </c>
      <c r="D30" s="17">
        <f t="shared" si="0"/>
        <v>77.142485022141216</v>
      </c>
    </row>
    <row r="31" spans="1:4" x14ac:dyDescent="0.25">
      <c r="A31" s="18" t="s">
        <v>32</v>
      </c>
      <c r="B31" s="17">
        <v>64704.099999999991</v>
      </c>
      <c r="C31" s="17">
        <v>72606.340000000026</v>
      </c>
      <c r="D31" s="17">
        <f t="shared" si="0"/>
        <v>112.21288913685537</v>
      </c>
    </row>
    <row r="32" spans="1:4" x14ac:dyDescent="0.25">
      <c r="A32" s="18" t="s">
        <v>33</v>
      </c>
      <c r="B32" s="17">
        <v>218425.17000000013</v>
      </c>
      <c r="C32" s="17">
        <v>313781.0499999997</v>
      </c>
      <c r="D32" s="17">
        <f t="shared" si="0"/>
        <v>143.65608597214302</v>
      </c>
    </row>
    <row r="33" spans="1:4" x14ac:dyDescent="0.25">
      <c r="A33" s="18" t="s">
        <v>34</v>
      </c>
      <c r="B33" s="17">
        <v>122.52000000000001</v>
      </c>
      <c r="C33" s="17">
        <v>181.74999999999994</v>
      </c>
      <c r="D33" s="17">
        <f t="shared" si="0"/>
        <v>148.34312765262808</v>
      </c>
    </row>
    <row r="34" spans="1:4" x14ac:dyDescent="0.25">
      <c r="A34" s="18" t="s">
        <v>35</v>
      </c>
      <c r="B34" s="17">
        <v>56319.689999999762</v>
      </c>
      <c r="C34" s="17">
        <v>66983.87000000001</v>
      </c>
      <c r="D34" s="17">
        <f t="shared" si="0"/>
        <v>118.93508291682767</v>
      </c>
    </row>
    <row r="35" spans="1:4" x14ac:dyDescent="0.25">
      <c r="A35" s="18" t="s">
        <v>36</v>
      </c>
      <c r="B35" s="17">
        <v>2074.8500000000008</v>
      </c>
      <c r="C35" s="17">
        <v>1390.65</v>
      </c>
      <c r="D35" s="17">
        <f t="shared" si="0"/>
        <v>67.024122225703039</v>
      </c>
    </row>
    <row r="36" spans="1:4" x14ac:dyDescent="0.25">
      <c r="A36" s="18" t="s">
        <v>37</v>
      </c>
      <c r="B36" s="17">
        <v>110532.33000000054</v>
      </c>
      <c r="C36" s="17">
        <v>119244.45000000004</v>
      </c>
      <c r="D36" s="17">
        <f t="shared" si="0"/>
        <v>107.88196539419685</v>
      </c>
    </row>
    <row r="37" spans="1:4" x14ac:dyDescent="0.25">
      <c r="A37" s="18" t="s">
        <v>38</v>
      </c>
      <c r="B37" s="17">
        <v>12704.469999999992</v>
      </c>
      <c r="C37" s="17">
        <v>10937.520000000004</v>
      </c>
      <c r="D37" s="17">
        <f t="shared" si="0"/>
        <v>86.091903086079242</v>
      </c>
    </row>
    <row r="38" spans="1:4" x14ac:dyDescent="0.25">
      <c r="A38" s="18" t="s">
        <v>39</v>
      </c>
      <c r="B38" s="17">
        <v>635.72000000000014</v>
      </c>
      <c r="C38" s="17">
        <v>706.64</v>
      </c>
      <c r="D38" s="17">
        <f t="shared" si="0"/>
        <v>111.15585477883343</v>
      </c>
    </row>
    <row r="39" spans="1:4" x14ac:dyDescent="0.25">
      <c r="A39" s="18" t="s">
        <v>40</v>
      </c>
      <c r="B39" s="17">
        <v>4337.2799999999979</v>
      </c>
      <c r="C39" s="17">
        <v>3267.2700000000013</v>
      </c>
      <c r="D39" s="17">
        <f t="shared" si="0"/>
        <v>75.329930278884532</v>
      </c>
    </row>
    <row r="40" spans="1:4" x14ac:dyDescent="0.25">
      <c r="A40" s="18" t="s">
        <v>41</v>
      </c>
      <c r="B40" s="17">
        <v>2318.4499999999994</v>
      </c>
      <c r="C40" s="17">
        <v>2170.7700000000009</v>
      </c>
      <c r="D40" s="17">
        <f t="shared" si="0"/>
        <v>93.630227091375772</v>
      </c>
    </row>
    <row r="41" spans="1:4" x14ac:dyDescent="0.25">
      <c r="A41" s="18" t="s">
        <v>42</v>
      </c>
      <c r="B41" s="17">
        <v>1139.1399999999999</v>
      </c>
      <c r="C41" s="17">
        <v>983.7</v>
      </c>
      <c r="D41" s="17">
        <f t="shared" si="0"/>
        <v>86.354618396334089</v>
      </c>
    </row>
    <row r="42" spans="1:4" x14ac:dyDescent="0.25">
      <c r="A42" s="18" t="s">
        <v>43</v>
      </c>
      <c r="B42" s="17">
        <v>1281385.4650000045</v>
      </c>
      <c r="C42" s="17">
        <v>959684.08999999927</v>
      </c>
      <c r="D42" s="17">
        <f t="shared" si="0"/>
        <v>74.894254399865218</v>
      </c>
    </row>
    <row r="43" spans="1:4" x14ac:dyDescent="0.25">
      <c r="A43" s="18" t="s">
        <v>44</v>
      </c>
      <c r="B43" s="17">
        <v>2538.5099999999989</v>
      </c>
      <c r="C43" s="17">
        <v>1940.86</v>
      </c>
      <c r="D43" s="17">
        <f t="shared" si="0"/>
        <v>76.456661584945522</v>
      </c>
    </row>
    <row r="44" spans="1:4" x14ac:dyDescent="0.25">
      <c r="A44" s="18" t="s">
        <v>45</v>
      </c>
      <c r="B44" s="17">
        <v>9200.36</v>
      </c>
      <c r="C44" s="17">
        <v>11811.279999999992</v>
      </c>
      <c r="D44" s="17">
        <f t="shared" si="0"/>
        <v>128.37845475611815</v>
      </c>
    </row>
    <row r="45" spans="1:4" x14ac:dyDescent="0.25">
      <c r="A45" s="18" t="s">
        <v>46</v>
      </c>
      <c r="B45" s="17">
        <v>48732.150000000045</v>
      </c>
      <c r="C45" s="17">
        <v>54545.240000000034</v>
      </c>
      <c r="D45" s="17">
        <f t="shared" si="0"/>
        <v>111.92865490235909</v>
      </c>
    </row>
    <row r="46" spans="1:4" x14ac:dyDescent="0.25">
      <c r="A46" s="18" t="s">
        <v>47</v>
      </c>
      <c r="B46" s="17">
        <v>23843.509999999987</v>
      </c>
      <c r="C46" s="17">
        <v>23776.199999999964</v>
      </c>
      <c r="D46" s="17">
        <f t="shared" si="0"/>
        <v>99.717700959296579</v>
      </c>
    </row>
    <row r="47" spans="1:4" x14ac:dyDescent="0.25">
      <c r="A47" s="18" t="s">
        <v>48</v>
      </c>
      <c r="B47" s="17">
        <v>5307.590000000002</v>
      </c>
      <c r="C47" s="17">
        <v>6427.0799999999908</v>
      </c>
      <c r="D47" s="17">
        <f t="shared" si="0"/>
        <v>121.09224714041569</v>
      </c>
    </row>
    <row r="48" spans="1:4" x14ac:dyDescent="0.25">
      <c r="A48" s="18" t="s">
        <v>49</v>
      </c>
      <c r="B48" s="17">
        <v>101.9</v>
      </c>
      <c r="C48" s="17">
        <v>134.49999999999994</v>
      </c>
      <c r="D48" s="17">
        <f t="shared" si="0"/>
        <v>131.99214916584882</v>
      </c>
    </row>
    <row r="49" spans="1:4" x14ac:dyDescent="0.25">
      <c r="A49" s="18" t="s">
        <v>50</v>
      </c>
      <c r="B49" s="17">
        <v>64371.21999999979</v>
      </c>
      <c r="C49" s="17">
        <v>56168.230000000032</v>
      </c>
      <c r="D49" s="17">
        <f t="shared" si="0"/>
        <v>87.256742997880437</v>
      </c>
    </row>
    <row r="50" spans="1:4" x14ac:dyDescent="0.25">
      <c r="A50" s="18" t="s">
        <v>51</v>
      </c>
      <c r="B50" s="17">
        <v>6896.5799999999954</v>
      </c>
      <c r="C50" s="17">
        <v>8006.3100000000068</v>
      </c>
      <c r="D50" s="17">
        <f t="shared" si="0"/>
        <v>116.09101902682217</v>
      </c>
    </row>
    <row r="51" spans="1:4" x14ac:dyDescent="0.25">
      <c r="A51" s="18" t="s">
        <v>52</v>
      </c>
      <c r="B51" s="17">
        <v>38734.640000000029</v>
      </c>
      <c r="C51" s="17">
        <v>36817.120000000024</v>
      </c>
      <c r="D51" s="17">
        <f t="shared" si="0"/>
        <v>95.049599015248361</v>
      </c>
    </row>
    <row r="52" spans="1:4" x14ac:dyDescent="0.25">
      <c r="A52" s="18" t="s">
        <v>53</v>
      </c>
      <c r="B52" s="17">
        <v>4741.1699999999992</v>
      </c>
      <c r="C52" s="17">
        <v>2588.3800000000006</v>
      </c>
      <c r="D52" s="17">
        <f t="shared" si="0"/>
        <v>54.593697336311521</v>
      </c>
    </row>
    <row r="53" spans="1:4" x14ac:dyDescent="0.25">
      <c r="A53" s="18" t="s">
        <v>54</v>
      </c>
      <c r="B53" s="17">
        <v>7136.82</v>
      </c>
      <c r="C53" s="17">
        <v>6019.59</v>
      </c>
      <c r="D53" s="17">
        <f t="shared" si="0"/>
        <v>84.345548857894698</v>
      </c>
    </row>
    <row r="54" spans="1:4" x14ac:dyDescent="0.25">
      <c r="A54" s="18" t="s">
        <v>55</v>
      </c>
      <c r="B54" s="17">
        <v>2531.4999999999995</v>
      </c>
      <c r="C54" s="17">
        <v>3675.79</v>
      </c>
      <c r="D54" s="17">
        <f t="shared" si="0"/>
        <v>145.20205411811182</v>
      </c>
    </row>
    <row r="55" spans="1:4" x14ac:dyDescent="0.25">
      <c r="A55" s="18" t="s">
        <v>56</v>
      </c>
      <c r="B55" s="17">
        <v>62281.349999999919</v>
      </c>
      <c r="C55" s="17">
        <v>69780.14999999998</v>
      </c>
      <c r="D55" s="17">
        <f t="shared" si="0"/>
        <v>112.04020144072034</v>
      </c>
    </row>
    <row r="56" spans="1:4" x14ac:dyDescent="0.25">
      <c r="A56" s="18" t="s">
        <v>57</v>
      </c>
      <c r="B56" s="17">
        <v>24509.829999999998</v>
      </c>
      <c r="C56" s="17">
        <v>25188.909999999978</v>
      </c>
      <c r="D56" s="17">
        <f t="shared" si="0"/>
        <v>102.77064345203529</v>
      </c>
    </row>
    <row r="57" spans="1:4" x14ac:dyDescent="0.25">
      <c r="A57" s="18" t="s">
        <v>58</v>
      </c>
      <c r="B57" s="17">
        <v>2410.2700000000018</v>
      </c>
      <c r="C57" s="17">
        <v>1933.1899999999996</v>
      </c>
      <c r="D57" s="17">
        <f t="shared" si="0"/>
        <v>80.206366921548138</v>
      </c>
    </row>
    <row r="58" spans="1:4" x14ac:dyDescent="0.25">
      <c r="A58" s="18" t="s">
        <v>59</v>
      </c>
      <c r="B58" s="17">
        <v>22968.43999999994</v>
      </c>
      <c r="C58" s="17">
        <v>15773.62999999999</v>
      </c>
      <c r="D58" s="17">
        <f t="shared" si="0"/>
        <v>68.675234365068022</v>
      </c>
    </row>
    <row r="59" spans="1:4" x14ac:dyDescent="0.25">
      <c r="A59" s="18" t="s">
        <v>60</v>
      </c>
      <c r="B59" s="17">
        <v>612260.41999999899</v>
      </c>
      <c r="C59" s="17">
        <v>551228.48000000045</v>
      </c>
      <c r="D59" s="17">
        <f t="shared" si="0"/>
        <v>90.031702522923396</v>
      </c>
    </row>
    <row r="60" spans="1:4" x14ac:dyDescent="0.25">
      <c r="A60" s="18" t="s">
        <v>61</v>
      </c>
      <c r="B60" s="17">
        <v>28981.990000000009</v>
      </c>
      <c r="C60" s="17">
        <v>36798.980000000047</v>
      </c>
      <c r="D60" s="17">
        <f t="shared" si="0"/>
        <v>126.97188840379847</v>
      </c>
    </row>
    <row r="61" spans="1:4" x14ac:dyDescent="0.25">
      <c r="A61" s="18" t="s">
        <v>62</v>
      </c>
      <c r="B61" s="17">
        <v>28471.900000000012</v>
      </c>
      <c r="C61" s="17">
        <v>26575.480000000032</v>
      </c>
      <c r="D61" s="17">
        <f t="shared" si="0"/>
        <v>93.339327547511829</v>
      </c>
    </row>
    <row r="62" spans="1:4" x14ac:dyDescent="0.25">
      <c r="A62" s="18" t="s">
        <v>63</v>
      </c>
      <c r="B62" s="17">
        <v>12206.600000000008</v>
      </c>
      <c r="C62" s="17">
        <v>9310.1200000000026</v>
      </c>
      <c r="D62" s="17">
        <f t="shared" si="0"/>
        <v>76.271197548866979</v>
      </c>
    </row>
    <row r="63" spans="1:4" x14ac:dyDescent="0.25">
      <c r="A63" s="18" t="s">
        <v>64</v>
      </c>
      <c r="B63" s="17">
        <v>29820.080000000005</v>
      </c>
      <c r="C63" s="17">
        <v>25601.369999999995</v>
      </c>
      <c r="D63" s="17">
        <f t="shared" si="0"/>
        <v>85.852787785948223</v>
      </c>
    </row>
    <row r="64" spans="1:4" x14ac:dyDescent="0.25">
      <c r="A64" s="18" t="s">
        <v>65</v>
      </c>
      <c r="B64" s="17">
        <v>373.77999999999992</v>
      </c>
      <c r="C64" s="17">
        <v>290.95000000000016</v>
      </c>
      <c r="D64" s="17">
        <f t="shared" si="0"/>
        <v>77.839905826957093</v>
      </c>
    </row>
    <row r="65" spans="1:4" x14ac:dyDescent="0.25">
      <c r="A65" s="18" t="s">
        <v>66</v>
      </c>
      <c r="B65" s="17">
        <v>23354.870000000024</v>
      </c>
      <c r="C65" s="17">
        <v>29969.730000000003</v>
      </c>
      <c r="D65" s="17">
        <f t="shared" si="0"/>
        <v>128.32325763320443</v>
      </c>
    </row>
    <row r="66" spans="1:4" x14ac:dyDescent="0.25">
      <c r="A66" s="20" t="s">
        <v>67</v>
      </c>
      <c r="B66" s="17">
        <v>2781.3500000000004</v>
      </c>
      <c r="C66" s="17">
        <v>2600.7999999999997</v>
      </c>
      <c r="D66" s="17">
        <f t="shared" si="0"/>
        <v>93.508548007262632</v>
      </c>
    </row>
    <row r="67" spans="1:4" ht="15.75" thickBot="1" x14ac:dyDescent="0.3">
      <c r="A67" s="21" t="s">
        <v>68</v>
      </c>
      <c r="B67" s="22">
        <v>36372.560000000012</v>
      </c>
      <c r="C67" s="22">
        <v>25264.63</v>
      </c>
      <c r="D67" s="17">
        <f t="shared" si="0"/>
        <v>69.460686847447619</v>
      </c>
    </row>
    <row r="68" spans="1:4" ht="15.75" thickBot="1" x14ac:dyDescent="0.3">
      <c r="A68" s="14" t="s">
        <v>69</v>
      </c>
      <c r="B68" s="15">
        <f>SUM(B69:B77)</f>
        <v>671449.11000000092</v>
      </c>
      <c r="C68" s="15">
        <f>SUM(C69:C77)</f>
        <v>655787.41000000027</v>
      </c>
      <c r="D68" s="15">
        <f t="shared" si="0"/>
        <v>97.667477733345919</v>
      </c>
    </row>
    <row r="69" spans="1:4" x14ac:dyDescent="0.25">
      <c r="A69" s="16" t="s">
        <v>70</v>
      </c>
      <c r="B69" s="17">
        <v>134.10000000000002</v>
      </c>
      <c r="C69" s="23"/>
      <c r="D69" s="17">
        <f t="shared" si="0"/>
        <v>0</v>
      </c>
    </row>
    <row r="70" spans="1:4" x14ac:dyDescent="0.25">
      <c r="A70" s="18" t="s">
        <v>71</v>
      </c>
      <c r="B70" s="17">
        <v>166583.54999999973</v>
      </c>
      <c r="C70" s="17">
        <v>149290.93000000008</v>
      </c>
      <c r="D70" s="17">
        <f t="shared" si="0"/>
        <v>89.619251120534003</v>
      </c>
    </row>
    <row r="71" spans="1:4" x14ac:dyDescent="0.25">
      <c r="A71" s="18" t="s">
        <v>72</v>
      </c>
      <c r="B71" s="17">
        <v>145587.94000000029</v>
      </c>
      <c r="C71" s="17">
        <v>167467.87999999998</v>
      </c>
      <c r="D71" s="17">
        <f t="shared" si="0"/>
        <v>115.02867613897114</v>
      </c>
    </row>
    <row r="72" spans="1:4" x14ac:dyDescent="0.25">
      <c r="A72" s="18" t="s">
        <v>73</v>
      </c>
      <c r="B72" s="17">
        <v>77919.810000000114</v>
      </c>
      <c r="C72" s="17">
        <v>76769.489999999991</v>
      </c>
      <c r="D72" s="17">
        <f t="shared" si="0"/>
        <v>98.523713032667658</v>
      </c>
    </row>
    <row r="73" spans="1:4" x14ac:dyDescent="0.25">
      <c r="A73" s="18" t="s">
        <v>74</v>
      </c>
      <c r="B73" s="17">
        <v>168393.00000000032</v>
      </c>
      <c r="C73" s="17">
        <v>148776.74000000014</v>
      </c>
      <c r="D73" s="17">
        <f t="shared" si="0"/>
        <v>88.350905322667714</v>
      </c>
    </row>
    <row r="74" spans="1:4" x14ac:dyDescent="0.25">
      <c r="A74" s="18" t="s">
        <v>75</v>
      </c>
      <c r="B74" s="17">
        <v>2363.2699999999991</v>
      </c>
      <c r="C74" s="17">
        <v>2395.5000000000005</v>
      </c>
      <c r="D74" s="17">
        <f t="shared" si="0"/>
        <v>101.36378831026506</v>
      </c>
    </row>
    <row r="75" spans="1:4" x14ac:dyDescent="0.25">
      <c r="A75" s="18" t="s">
        <v>76</v>
      </c>
      <c r="B75" s="17">
        <v>10178.700000000004</v>
      </c>
      <c r="C75" s="17">
        <v>5190.1000000000013</v>
      </c>
      <c r="D75" s="17">
        <f t="shared" si="0"/>
        <v>50.989812058514339</v>
      </c>
    </row>
    <row r="76" spans="1:4" x14ac:dyDescent="0.25">
      <c r="A76" s="18" t="s">
        <v>77</v>
      </c>
      <c r="B76" s="17">
        <v>93972.090000000462</v>
      </c>
      <c r="C76" s="17">
        <v>99795.420000000173</v>
      </c>
      <c r="D76" s="17">
        <f t="shared" si="0"/>
        <v>106.19687185844188</v>
      </c>
    </row>
    <row r="77" spans="1:4" ht="15.75" thickBot="1" x14ac:dyDescent="0.3">
      <c r="A77" s="24" t="s">
        <v>78</v>
      </c>
      <c r="B77" s="17">
        <v>6316.6500000000015</v>
      </c>
      <c r="C77" s="17">
        <v>6101.350000000014</v>
      </c>
      <c r="D77" s="17">
        <f t="shared" ref="D77:D138" si="1">(C77/B77)*100</f>
        <v>96.591547734954645</v>
      </c>
    </row>
    <row r="78" spans="1:4" ht="15.75" thickBot="1" x14ac:dyDescent="0.3">
      <c r="A78" s="14" t="s">
        <v>79</v>
      </c>
      <c r="B78" s="15">
        <f>SUM(B79:B85)</f>
        <v>275276.74999999988</v>
      </c>
      <c r="C78" s="15">
        <f>SUM(C79:C86)</f>
        <v>315075.87000000034</v>
      </c>
      <c r="D78" s="15">
        <f t="shared" si="1"/>
        <v>114.45785741076952</v>
      </c>
    </row>
    <row r="79" spans="1:4" x14ac:dyDescent="0.25">
      <c r="A79" s="18" t="s">
        <v>80</v>
      </c>
      <c r="B79" s="25">
        <v>241.1</v>
      </c>
      <c r="C79" s="17">
        <v>325.3</v>
      </c>
      <c r="D79" s="17">
        <f t="shared" si="1"/>
        <v>134.92326835338037</v>
      </c>
    </row>
    <row r="80" spans="1:4" x14ac:dyDescent="0.25">
      <c r="A80" s="16" t="s">
        <v>81</v>
      </c>
      <c r="B80" s="17">
        <v>7006.9800000000059</v>
      </c>
      <c r="C80" s="17">
        <v>7766.0800000000045</v>
      </c>
      <c r="D80" s="17">
        <f t="shared" si="1"/>
        <v>110.83348318391086</v>
      </c>
    </row>
    <row r="81" spans="1:4" x14ac:dyDescent="0.25">
      <c r="A81" s="18" t="s">
        <v>82</v>
      </c>
      <c r="B81" s="17">
        <v>10305.319999999998</v>
      </c>
      <c r="C81" s="17">
        <v>10684.630000000001</v>
      </c>
      <c r="D81" s="17">
        <f t="shared" si="1"/>
        <v>103.68072024934698</v>
      </c>
    </row>
    <row r="82" spans="1:4" x14ac:dyDescent="0.25">
      <c r="A82" s="18" t="s">
        <v>83</v>
      </c>
      <c r="B82" s="17">
        <v>68974.489999999903</v>
      </c>
      <c r="C82" s="17">
        <v>79198.570000000036</v>
      </c>
      <c r="D82" s="17">
        <f t="shared" si="1"/>
        <v>114.82298745521734</v>
      </c>
    </row>
    <row r="83" spans="1:4" x14ac:dyDescent="0.25">
      <c r="A83" s="18" t="s">
        <v>84</v>
      </c>
      <c r="B83" s="17">
        <v>32614.699999999968</v>
      </c>
      <c r="C83" s="17">
        <v>20631.099999999999</v>
      </c>
      <c r="D83" s="17">
        <f t="shared" si="1"/>
        <v>63.257058933548429</v>
      </c>
    </row>
    <row r="84" spans="1:4" x14ac:dyDescent="0.25">
      <c r="A84" s="18" t="s">
        <v>85</v>
      </c>
      <c r="B84" s="17">
        <v>47748.34</v>
      </c>
      <c r="C84" s="17">
        <v>64823.900000000016</v>
      </c>
      <c r="D84" s="17">
        <f t="shared" si="1"/>
        <v>135.76157830827211</v>
      </c>
    </row>
    <row r="85" spans="1:4" x14ac:dyDescent="0.25">
      <c r="A85" s="20" t="s">
        <v>86</v>
      </c>
      <c r="B85" s="17">
        <v>108385.82</v>
      </c>
      <c r="C85" s="17">
        <v>131609.19000000026</v>
      </c>
      <c r="D85" s="17">
        <f t="shared" si="1"/>
        <v>121.42657591186767</v>
      </c>
    </row>
    <row r="86" spans="1:4" ht="15.75" thickBot="1" x14ac:dyDescent="0.3">
      <c r="A86" s="21" t="s">
        <v>87</v>
      </c>
      <c r="B86" s="22"/>
      <c r="C86" s="22">
        <v>37.1</v>
      </c>
      <c r="D86" s="22"/>
    </row>
    <row r="87" spans="1:4" ht="15.75" thickBot="1" x14ac:dyDescent="0.3">
      <c r="A87" s="14" t="s">
        <v>88</v>
      </c>
      <c r="B87" s="15">
        <f>SUM(B88:B95)</f>
        <v>48977262.170000002</v>
      </c>
      <c r="C87" s="15">
        <f>SUM(C88:C95)</f>
        <v>36365720.609999999</v>
      </c>
      <c r="D87" s="15">
        <f t="shared" si="1"/>
        <v>74.250211217962004</v>
      </c>
    </row>
    <row r="88" spans="1:4" x14ac:dyDescent="0.25">
      <c r="A88" s="16" t="s">
        <v>89</v>
      </c>
      <c r="B88" s="17">
        <v>1930.3999999999985</v>
      </c>
      <c r="C88" s="17">
        <v>7223.2499999999991</v>
      </c>
      <c r="D88" s="17">
        <f t="shared" si="1"/>
        <v>374.18410692084569</v>
      </c>
    </row>
    <row r="89" spans="1:4" x14ac:dyDescent="0.25">
      <c r="A89" s="18" t="s">
        <v>90</v>
      </c>
      <c r="B89" s="17">
        <v>13833322.379999999</v>
      </c>
      <c r="C89" s="17">
        <v>12145020.189999998</v>
      </c>
      <c r="D89" s="17">
        <f t="shared" si="1"/>
        <v>87.795396191728159</v>
      </c>
    </row>
    <row r="90" spans="1:4" x14ac:dyDescent="0.25">
      <c r="A90" s="18" t="s">
        <v>91</v>
      </c>
      <c r="B90" s="17">
        <v>17686.849999999999</v>
      </c>
      <c r="C90" s="17">
        <v>9524.9</v>
      </c>
      <c r="D90" s="17">
        <f t="shared" si="1"/>
        <v>53.853003785298114</v>
      </c>
    </row>
    <row r="91" spans="1:4" x14ac:dyDescent="0.25">
      <c r="A91" s="18" t="s">
        <v>92</v>
      </c>
      <c r="B91" s="17">
        <v>1888389.4300000025</v>
      </c>
      <c r="C91" s="17">
        <v>1099302.5299999998</v>
      </c>
      <c r="D91" s="17">
        <f t="shared" si="1"/>
        <v>58.213762084020892</v>
      </c>
    </row>
    <row r="92" spans="1:4" x14ac:dyDescent="0.25">
      <c r="A92" s="18" t="s">
        <v>93</v>
      </c>
      <c r="B92" s="17">
        <v>29607.130000000016</v>
      </c>
      <c r="C92" s="17">
        <v>13039.949999999999</v>
      </c>
      <c r="D92" s="17">
        <f t="shared" si="1"/>
        <v>44.043276062218773</v>
      </c>
    </row>
    <row r="93" spans="1:4" x14ac:dyDescent="0.25">
      <c r="A93" s="18" t="s">
        <v>94</v>
      </c>
      <c r="B93" s="17">
        <v>31525365.449999996</v>
      </c>
      <c r="C93" s="17">
        <v>20111634.539999999</v>
      </c>
      <c r="D93" s="17">
        <f t="shared" si="1"/>
        <v>63.795087710870625</v>
      </c>
    </row>
    <row r="94" spans="1:4" x14ac:dyDescent="0.25">
      <c r="A94" s="18" t="s">
        <v>95</v>
      </c>
      <c r="B94" s="17">
        <v>567828.65</v>
      </c>
      <c r="C94" s="17">
        <v>1741020.1500000001</v>
      </c>
      <c r="D94" s="17">
        <f t="shared" si="1"/>
        <v>306.61012789685765</v>
      </c>
    </row>
    <row r="95" spans="1:4" ht="15.75" thickBot="1" x14ac:dyDescent="0.3">
      <c r="A95" s="24" t="s">
        <v>96</v>
      </c>
      <c r="B95" s="17">
        <v>1113131.8800000001</v>
      </c>
      <c r="C95" s="17">
        <v>1238955.1000000017</v>
      </c>
      <c r="D95" s="17">
        <f t="shared" si="1"/>
        <v>111.30353215649538</v>
      </c>
    </row>
    <row r="96" spans="1:4" ht="15.75" thickBot="1" x14ac:dyDescent="0.3">
      <c r="A96" s="14" t="s">
        <v>97</v>
      </c>
      <c r="B96" s="15">
        <f>SUM(B97:B106)</f>
        <v>1192659.8600000008</v>
      </c>
      <c r="C96" s="15">
        <f>SUM(C97:C106)</f>
        <v>952551.46000000031</v>
      </c>
      <c r="D96" s="15">
        <f t="shared" si="1"/>
        <v>79.867822498863987</v>
      </c>
    </row>
    <row r="97" spans="1:4" x14ac:dyDescent="0.25">
      <c r="A97" s="16" t="s">
        <v>98</v>
      </c>
      <c r="B97" s="17">
        <v>3712.6100000000015</v>
      </c>
      <c r="C97" s="17">
        <v>3937.8700000000044</v>
      </c>
      <c r="D97" s="17">
        <f t="shared" si="1"/>
        <v>106.06742965191611</v>
      </c>
    </row>
    <row r="98" spans="1:4" x14ac:dyDescent="0.25">
      <c r="A98" s="18" t="s">
        <v>99</v>
      </c>
      <c r="B98" s="17">
        <v>12580.090000000009</v>
      </c>
      <c r="C98" s="17">
        <v>12155.420000000011</v>
      </c>
      <c r="D98" s="17">
        <f t="shared" si="1"/>
        <v>96.624268983767223</v>
      </c>
    </row>
    <row r="99" spans="1:4" x14ac:dyDescent="0.25">
      <c r="A99" s="18" t="s">
        <v>100</v>
      </c>
      <c r="B99" s="17">
        <v>7233.2999999999984</v>
      </c>
      <c r="C99" s="17">
        <v>7402.2499999999955</v>
      </c>
      <c r="D99" s="17">
        <f t="shared" si="1"/>
        <v>102.33572504942414</v>
      </c>
    </row>
    <row r="100" spans="1:4" x14ac:dyDescent="0.25">
      <c r="A100" s="18" t="s">
        <v>101</v>
      </c>
      <c r="B100" s="17">
        <v>897471.7000000003</v>
      </c>
      <c r="C100" s="17">
        <v>647924.42999999982</v>
      </c>
      <c r="D100" s="17">
        <f t="shared" si="1"/>
        <v>72.19441348401287</v>
      </c>
    </row>
    <row r="101" spans="1:4" x14ac:dyDescent="0.25">
      <c r="A101" s="18" t="s">
        <v>102</v>
      </c>
      <c r="B101" s="17">
        <v>4047.1</v>
      </c>
      <c r="C101" s="17">
        <v>7763.0899999999992</v>
      </c>
      <c r="D101" s="17">
        <f t="shared" si="1"/>
        <v>191.81858614810602</v>
      </c>
    </row>
    <row r="102" spans="1:4" x14ac:dyDescent="0.25">
      <c r="A102" s="18" t="s">
        <v>103</v>
      </c>
      <c r="B102" s="17">
        <v>3053.0000000000027</v>
      </c>
      <c r="C102" s="17">
        <v>1551.2599999999995</v>
      </c>
      <c r="D102" s="17">
        <f t="shared" si="1"/>
        <v>50.811005568293425</v>
      </c>
    </row>
    <row r="103" spans="1:4" x14ac:dyDescent="0.25">
      <c r="A103" s="18" t="s">
        <v>104</v>
      </c>
      <c r="B103" s="17">
        <v>10731.429999999997</v>
      </c>
      <c r="C103" s="17">
        <v>10308.299999999996</v>
      </c>
      <c r="D103" s="17">
        <f t="shared" si="1"/>
        <v>96.057095839044734</v>
      </c>
    </row>
    <row r="104" spans="1:4" x14ac:dyDescent="0.25">
      <c r="A104" s="18" t="s">
        <v>105</v>
      </c>
      <c r="B104" s="17">
        <v>253592.73000000068</v>
      </c>
      <c r="C104" s="17">
        <v>260384.64000000051</v>
      </c>
      <c r="D104" s="17">
        <f t="shared" si="1"/>
        <v>102.67827472814375</v>
      </c>
    </row>
    <row r="105" spans="1:4" x14ac:dyDescent="0.25">
      <c r="A105" s="18" t="s">
        <v>106</v>
      </c>
      <c r="B105" s="17">
        <v>236.89999999999998</v>
      </c>
      <c r="C105" s="17">
        <v>1109.1999999999998</v>
      </c>
      <c r="D105" s="17">
        <f t="shared" si="1"/>
        <v>468.21443647108481</v>
      </c>
    </row>
    <row r="106" spans="1:4" ht="15.75" thickBot="1" x14ac:dyDescent="0.3">
      <c r="A106" s="21" t="s">
        <v>107</v>
      </c>
      <c r="B106" s="22">
        <v>1</v>
      </c>
      <c r="C106" s="22">
        <v>15</v>
      </c>
      <c r="D106" s="22">
        <f t="shared" si="1"/>
        <v>1500</v>
      </c>
    </row>
    <row r="107" spans="1:4" ht="15.75" thickBot="1" x14ac:dyDescent="0.3">
      <c r="A107" s="14" t="s">
        <v>108</v>
      </c>
      <c r="B107" s="15">
        <f>SUM(B108:B117)</f>
        <v>144067.99999999997</v>
      </c>
      <c r="C107" s="15">
        <f>SUM(C108:C117)</f>
        <v>108109.72</v>
      </c>
      <c r="D107" s="15">
        <f t="shared" si="1"/>
        <v>75.04075853069385</v>
      </c>
    </row>
    <row r="108" spans="1:4" x14ac:dyDescent="0.25">
      <c r="A108" s="16" t="s">
        <v>109</v>
      </c>
      <c r="B108" s="17">
        <v>14166.900000000001</v>
      </c>
      <c r="C108" s="17">
        <v>8893.619999999999</v>
      </c>
      <c r="D108" s="17">
        <f t="shared" si="1"/>
        <v>62.77746013595069</v>
      </c>
    </row>
    <row r="109" spans="1:4" x14ac:dyDescent="0.25">
      <c r="A109" s="18" t="s">
        <v>110</v>
      </c>
      <c r="B109" s="17">
        <v>22395.739999999991</v>
      </c>
      <c r="C109" s="17">
        <v>16519.000000000011</v>
      </c>
      <c r="D109" s="17">
        <f t="shared" si="1"/>
        <v>73.75956320264487</v>
      </c>
    </row>
    <row r="110" spans="1:4" x14ac:dyDescent="0.25">
      <c r="A110" s="18" t="s">
        <v>111</v>
      </c>
      <c r="B110" s="17">
        <v>19238.150000000001</v>
      </c>
      <c r="C110" s="17">
        <v>13667.400000000001</v>
      </c>
      <c r="D110" s="17">
        <f t="shared" si="1"/>
        <v>71.043213614614714</v>
      </c>
    </row>
    <row r="111" spans="1:4" x14ac:dyDescent="0.25">
      <c r="A111" s="18" t="s">
        <v>112</v>
      </c>
      <c r="B111" s="17">
        <v>5661.3</v>
      </c>
      <c r="C111" s="17">
        <v>4005.3999999999996</v>
      </c>
      <c r="D111" s="17">
        <f t="shared" si="1"/>
        <v>70.750534329570939</v>
      </c>
    </row>
    <row r="112" spans="1:4" x14ac:dyDescent="0.25">
      <c r="A112" s="18" t="s">
        <v>113</v>
      </c>
      <c r="B112" s="17">
        <v>699.90000000000009</v>
      </c>
      <c r="C112" s="17">
        <v>144.69999999999999</v>
      </c>
      <c r="D112" s="17">
        <f t="shared" si="1"/>
        <v>20.674382054579223</v>
      </c>
    </row>
    <row r="113" spans="1:4" x14ac:dyDescent="0.25">
      <c r="A113" s="18" t="s">
        <v>114</v>
      </c>
      <c r="B113" s="17">
        <v>15706.910000000003</v>
      </c>
      <c r="C113" s="17">
        <v>14093.499999999996</v>
      </c>
      <c r="D113" s="17">
        <f t="shared" si="1"/>
        <v>89.728024162613735</v>
      </c>
    </row>
    <row r="114" spans="1:4" x14ac:dyDescent="0.25">
      <c r="A114" s="18" t="s">
        <v>115</v>
      </c>
      <c r="B114" s="17">
        <v>7815.35</v>
      </c>
      <c r="C114" s="17">
        <v>8400.4</v>
      </c>
      <c r="D114" s="17">
        <f t="shared" si="1"/>
        <v>107.4859091403456</v>
      </c>
    </row>
    <row r="115" spans="1:4" x14ac:dyDescent="0.25">
      <c r="A115" s="18" t="s">
        <v>116</v>
      </c>
      <c r="B115" s="17">
        <v>51696.199999999983</v>
      </c>
      <c r="C115" s="17">
        <v>39891.699999999997</v>
      </c>
      <c r="D115" s="17">
        <f t="shared" si="1"/>
        <v>77.165633063938955</v>
      </c>
    </row>
    <row r="116" spans="1:4" x14ac:dyDescent="0.25">
      <c r="A116" s="18" t="s">
        <v>117</v>
      </c>
      <c r="B116" s="17">
        <v>1657.05</v>
      </c>
      <c r="C116" s="17">
        <v>767</v>
      </c>
      <c r="D116" s="17">
        <f t="shared" si="1"/>
        <v>46.287076431006909</v>
      </c>
    </row>
    <row r="117" spans="1:4" ht="15.75" thickBot="1" x14ac:dyDescent="0.3">
      <c r="A117" s="24" t="s">
        <v>118</v>
      </c>
      <c r="B117" s="17">
        <v>5030.5</v>
      </c>
      <c r="C117" s="17">
        <v>1727</v>
      </c>
      <c r="D117" s="17">
        <f t="shared" si="1"/>
        <v>34.330583441009836</v>
      </c>
    </row>
    <row r="118" spans="1:4" ht="15.75" thickBot="1" x14ac:dyDescent="0.3">
      <c r="A118" s="14" t="s">
        <v>119</v>
      </c>
      <c r="B118" s="15">
        <f>SUM(B119:B127)</f>
        <v>323897.95999999996</v>
      </c>
      <c r="C118" s="15">
        <f>SUM(C119:C127)</f>
        <v>296631.26</v>
      </c>
      <c r="D118" s="15">
        <f t="shared" si="1"/>
        <v>91.581700607191237</v>
      </c>
    </row>
    <row r="119" spans="1:4" x14ac:dyDescent="0.25">
      <c r="A119" s="16" t="s">
        <v>120</v>
      </c>
      <c r="B119" s="25">
        <v>28119.159999999963</v>
      </c>
      <c r="C119" s="25">
        <v>41710.309999999983</v>
      </c>
      <c r="D119" s="17">
        <f t="shared" si="1"/>
        <v>148.33412520146419</v>
      </c>
    </row>
    <row r="120" spans="1:4" x14ac:dyDescent="0.25">
      <c r="A120" s="18" t="s">
        <v>121</v>
      </c>
      <c r="B120" s="17">
        <v>262.2</v>
      </c>
      <c r="C120" s="25">
        <v>327.20000000000005</v>
      </c>
      <c r="D120" s="17">
        <f t="shared" si="1"/>
        <v>124.79023646071703</v>
      </c>
    </row>
    <row r="121" spans="1:4" x14ac:dyDescent="0.25">
      <c r="A121" s="18" t="s">
        <v>122</v>
      </c>
      <c r="B121" s="25">
        <v>40436</v>
      </c>
      <c r="C121" s="25">
        <v>35979.289999999994</v>
      </c>
      <c r="D121" s="17">
        <f t="shared" si="1"/>
        <v>88.978360866554539</v>
      </c>
    </row>
    <row r="122" spans="1:4" x14ac:dyDescent="0.25">
      <c r="A122" s="18" t="s">
        <v>123</v>
      </c>
      <c r="B122" s="26">
        <v>2623.5300000000016</v>
      </c>
      <c r="C122" s="25">
        <v>4090.5900000000024</v>
      </c>
      <c r="D122" s="17">
        <f t="shared" si="1"/>
        <v>155.91931481629712</v>
      </c>
    </row>
    <row r="123" spans="1:4" x14ac:dyDescent="0.25">
      <c r="A123" s="18" t="s">
        <v>124</v>
      </c>
      <c r="B123" s="26">
        <v>70566.62</v>
      </c>
      <c r="C123" s="25">
        <v>56784.799999999996</v>
      </c>
      <c r="D123" s="17">
        <f t="shared" si="1"/>
        <v>80.469774519454091</v>
      </c>
    </row>
    <row r="124" spans="1:4" x14ac:dyDescent="0.25">
      <c r="A124" s="18" t="s">
        <v>125</v>
      </c>
      <c r="B124" s="26">
        <v>20194.169999999987</v>
      </c>
      <c r="C124" s="25">
        <v>20773.319999999996</v>
      </c>
      <c r="D124" s="17">
        <f t="shared" si="1"/>
        <v>102.86790692561274</v>
      </c>
    </row>
    <row r="125" spans="1:4" x14ac:dyDescent="0.25">
      <c r="A125" s="18" t="s">
        <v>126</v>
      </c>
      <c r="B125" s="26">
        <v>47710.280000000021</v>
      </c>
      <c r="C125" s="25">
        <v>18046.350000000002</v>
      </c>
      <c r="D125" s="17">
        <f t="shared" si="1"/>
        <v>37.824867093632641</v>
      </c>
    </row>
    <row r="126" spans="1:4" x14ac:dyDescent="0.25">
      <c r="A126" s="24" t="s">
        <v>127</v>
      </c>
      <c r="B126" s="27">
        <v>122</v>
      </c>
      <c r="C126" s="25">
        <v>189.5</v>
      </c>
      <c r="D126" s="17">
        <f t="shared" si="1"/>
        <v>155.32786885245901</v>
      </c>
    </row>
    <row r="127" spans="1:4" ht="15.75" thickBot="1" x14ac:dyDescent="0.3">
      <c r="A127" s="24" t="s">
        <v>128</v>
      </c>
      <c r="B127" s="27">
        <v>113864</v>
      </c>
      <c r="C127" s="25">
        <v>118729.90000000004</v>
      </c>
      <c r="D127" s="17">
        <f t="shared" si="1"/>
        <v>104.27343146209516</v>
      </c>
    </row>
    <row r="128" spans="1:4" ht="15.75" thickBot="1" x14ac:dyDescent="0.3">
      <c r="A128" s="14" t="s">
        <v>129</v>
      </c>
      <c r="B128" s="15">
        <f>SUM(B129:B138)</f>
        <v>328039.91000000003</v>
      </c>
      <c r="C128" s="15">
        <f>SUM(C129:C138)</f>
        <v>248899.85000000003</v>
      </c>
      <c r="D128" s="15">
        <f t="shared" si="1"/>
        <v>75.874868396348489</v>
      </c>
    </row>
    <row r="129" spans="1:4" x14ac:dyDescent="0.25">
      <c r="A129" s="28" t="s">
        <v>130</v>
      </c>
      <c r="B129" s="29">
        <v>2.9</v>
      </c>
      <c r="C129" s="29">
        <v>22</v>
      </c>
      <c r="D129" s="17">
        <f t="shared" si="1"/>
        <v>758.62068965517244</v>
      </c>
    </row>
    <row r="130" spans="1:4" x14ac:dyDescent="0.25">
      <c r="A130" s="18" t="s">
        <v>131</v>
      </c>
      <c r="B130" s="17">
        <v>13</v>
      </c>
      <c r="C130" s="25"/>
      <c r="D130" s="30"/>
    </row>
    <row r="131" spans="1:4" x14ac:dyDescent="0.25">
      <c r="A131" s="18" t="s">
        <v>132</v>
      </c>
      <c r="B131" s="17">
        <v>285285.89999999997</v>
      </c>
      <c r="C131" s="25">
        <v>204686.40000000002</v>
      </c>
      <c r="D131" s="30">
        <f t="shared" si="1"/>
        <v>71.747815086550034</v>
      </c>
    </row>
    <row r="132" spans="1:4" x14ac:dyDescent="0.25">
      <c r="A132" s="18" t="s">
        <v>133</v>
      </c>
      <c r="B132" s="17">
        <v>24630.799999999999</v>
      </c>
      <c r="C132" s="25">
        <v>30893.5</v>
      </c>
      <c r="D132" s="30">
        <f t="shared" si="1"/>
        <v>125.42629553242281</v>
      </c>
    </row>
    <row r="133" spans="1:4" x14ac:dyDescent="0.25">
      <c r="A133" s="18" t="s">
        <v>134</v>
      </c>
      <c r="B133" s="17">
        <v>843.50000000000023</v>
      </c>
      <c r="C133" s="25">
        <v>565.50000000000023</v>
      </c>
      <c r="D133" s="30">
        <f t="shared" si="1"/>
        <v>67.042086544161236</v>
      </c>
    </row>
    <row r="134" spans="1:4" x14ac:dyDescent="0.25">
      <c r="A134" s="18" t="s">
        <v>135</v>
      </c>
      <c r="B134" s="17">
        <v>483.9499999999997</v>
      </c>
      <c r="C134" s="25">
        <v>427.19999999999777</v>
      </c>
      <c r="D134" s="30">
        <f t="shared" si="1"/>
        <v>88.273581981609254</v>
      </c>
    </row>
    <row r="135" spans="1:4" x14ac:dyDescent="0.25">
      <c r="A135" s="18" t="s">
        <v>136</v>
      </c>
      <c r="B135" s="17">
        <v>13210.389999999992</v>
      </c>
      <c r="C135" s="25">
        <v>10069.050000000016</v>
      </c>
      <c r="D135" s="30">
        <f t="shared" si="1"/>
        <v>76.220686898721539</v>
      </c>
    </row>
    <row r="136" spans="1:4" x14ac:dyDescent="0.25">
      <c r="A136" s="18" t="s">
        <v>137</v>
      </c>
      <c r="B136" s="17">
        <v>0</v>
      </c>
      <c r="C136" s="25">
        <v>93.4</v>
      </c>
      <c r="D136" s="30"/>
    </row>
    <row r="137" spans="1:4" x14ac:dyDescent="0.25">
      <c r="A137" s="18" t="s">
        <v>138</v>
      </c>
      <c r="B137" s="17">
        <v>403.4</v>
      </c>
      <c r="C137" s="25">
        <v>320.09999999999991</v>
      </c>
      <c r="D137" s="30">
        <f t="shared" si="1"/>
        <v>79.350520575111545</v>
      </c>
    </row>
    <row r="138" spans="1:4" ht="15.75" thickBot="1" x14ac:dyDescent="0.3">
      <c r="A138" s="31" t="s">
        <v>139</v>
      </c>
      <c r="B138" s="32">
        <v>3166.0699999999965</v>
      </c>
      <c r="C138" s="33">
        <v>1822.6999999999939</v>
      </c>
      <c r="D138" s="34">
        <f t="shared" si="1"/>
        <v>57.569794729743684</v>
      </c>
    </row>
    <row r="139" spans="1:4" x14ac:dyDescent="0.25">
      <c r="A139" s="35"/>
      <c r="B139" s="36"/>
      <c r="C139" s="36"/>
      <c r="D139" s="37"/>
    </row>
    <row r="140" spans="1:4" x14ac:dyDescent="0.25">
      <c r="A140" s="38"/>
      <c r="B140" s="39"/>
      <c r="C140" s="39"/>
      <c r="D140" s="39"/>
    </row>
    <row r="141" spans="1:4" x14ac:dyDescent="0.25">
      <c r="A141" s="40"/>
      <c r="B141" s="40"/>
      <c r="C141" s="40"/>
      <c r="D141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4. iskrcaj morskih organizama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2025-06-13T10:38:49Z</dcterms:modified>
</cp:coreProperties>
</file>