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STATISTIKA DZS\DZS MI PREUZIMAMO\objava 2024\"/>
    </mc:Choice>
  </mc:AlternateContent>
  <xr:revisionPtr revIDLastSave="0" documentId="13_ncr:1_{069FBAC0-EF68-4E1F-ACDE-7ECFE01B9E2B}" xr6:coauthVersionLast="47" xr6:coauthVersionMax="47" xr10:uidLastSave="{00000000-0000-0000-0000-000000000000}"/>
  <bookViews>
    <workbookView xWindow="-120" yWindow="-120" windowWidth="29040" windowHeight="15720" tabRatio="860" xr2:uid="{00000000-000D-0000-FFFF-FFFF00000000}"/>
  </bookViews>
  <sheets>
    <sheet name="1. broj ribara" sheetId="1" r:id="rId1"/>
    <sheet name="2. broj plovila" sheetId="2" r:id="rId2"/>
    <sheet name="3. ribarske mreže" sheetId="3" r:id="rId3"/>
    <sheet name="4. iskrcaj morskih organizama" sheetId="8" r:id="rId4"/>
    <sheet name="5. prodaja mor. org. - iskrcaj" sheetId="7" r:id="rId5"/>
    <sheet name="6. slatkovodni ribolov" sheetId="11" r:id="rId6"/>
    <sheet name="7. morska akvakultura " sheetId="9" r:id="rId7"/>
    <sheet name="8. slatkovodna akvakultura" sheetId="6" r:id="rId8"/>
    <sheet name="9. površina ribnjaka" sheetId="5" r:id="rId9"/>
    <sheet name="10. proizvodnja mlađi"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G17" i="6" s="1"/>
  <c r="E17" i="6"/>
  <c r="C17" i="6"/>
  <c r="D17" i="6" s="1"/>
  <c r="B17" i="6"/>
  <c r="H17" i="6" s="1"/>
  <c r="I16" i="6"/>
  <c r="H16" i="6"/>
  <c r="G16" i="6"/>
  <c r="D16" i="6"/>
  <c r="H15" i="6"/>
  <c r="G15" i="6"/>
  <c r="I15" i="6" s="1"/>
  <c r="D15" i="6"/>
  <c r="H14" i="6"/>
  <c r="G14" i="6"/>
  <c r="I14" i="6" s="1"/>
  <c r="D14" i="6"/>
  <c r="I13" i="6"/>
  <c r="H13" i="6"/>
  <c r="G13" i="6"/>
  <c r="D13" i="6"/>
  <c r="H12" i="6"/>
  <c r="G12" i="6"/>
  <c r="I12" i="6" s="1"/>
  <c r="D12" i="6"/>
  <c r="H11" i="6"/>
  <c r="G11" i="6"/>
  <c r="I11" i="6" s="1"/>
  <c r="D11" i="6"/>
  <c r="I17" i="6" l="1"/>
</calcChain>
</file>

<file path=xl/sharedStrings.xml><?xml version="1.0" encoding="utf-8"?>
<sst xmlns="http://schemas.openxmlformats.org/spreadsheetml/2006/main" count="425" uniqueCount="210">
  <si>
    <t>Ukupno</t>
  </si>
  <si>
    <t>Gospodarski ribolov</t>
  </si>
  <si>
    <t>Mali obalni ribolov</t>
  </si>
  <si>
    <t>Tuna</t>
  </si>
  <si>
    <t>Komarča</t>
  </si>
  <si>
    <t>Površina</t>
  </si>
  <si>
    <t>Šaranski ribnjaci, ha</t>
  </si>
  <si>
    <t>2022.</t>
  </si>
  <si>
    <t>2023.</t>
  </si>
  <si>
    <t>2. RIBARSKA PLOVILA</t>
  </si>
  <si>
    <t>Ministarstvo poljoprivrede, šumarstva i ribarstva</t>
  </si>
  <si>
    <t>Uprava ribarstva</t>
  </si>
  <si>
    <t>Morski organizam</t>
  </si>
  <si>
    <t>BIJELA RIBA</t>
  </si>
  <si>
    <t>ARBUN</t>
  </si>
  <si>
    <t>BATOGLAVAC (DIVLJI ARBUN)</t>
  </si>
  <si>
    <t>BEŽMEK</t>
  </si>
  <si>
    <t>BUKVA</t>
  </si>
  <si>
    <t>CIPLI</t>
  </si>
  <si>
    <t>FRATAR</t>
  </si>
  <si>
    <t>GAVUN</t>
  </si>
  <si>
    <t>GAVUN OLIGA</t>
  </si>
  <si>
    <t>GIRA OŠTRULJA</t>
  </si>
  <si>
    <t>GRDOBINE</t>
  </si>
  <si>
    <t>HAMA</t>
  </si>
  <si>
    <t>IVERCI</t>
  </si>
  <si>
    <t>JEGULJA</t>
  </si>
  <si>
    <t>KANTAR</t>
  </si>
  <si>
    <t>KANJAC</t>
  </si>
  <si>
    <t>KAVALA</t>
  </si>
  <si>
    <t>KIRNJE</t>
  </si>
  <si>
    <t>KOKOTI</t>
  </si>
  <si>
    <t>KOMARČA</t>
  </si>
  <si>
    <t>KORAF (KORBEL)</t>
  </si>
  <si>
    <t>KOVAČ</t>
  </si>
  <si>
    <t>LAMPUGA</t>
  </si>
  <si>
    <t>LUBIN</t>
  </si>
  <si>
    <t>LUMBRAK - HINCI</t>
  </si>
  <si>
    <t>MIJEŠANA BIJELA RIBA</t>
  </si>
  <si>
    <t>MODRAŠ</t>
  </si>
  <si>
    <t>MURINA</t>
  </si>
  <si>
    <t>OKAN</t>
  </si>
  <si>
    <t>OSLIĆ</t>
  </si>
  <si>
    <t>OSTALO</t>
  </si>
  <si>
    <t>OVČICA</t>
  </si>
  <si>
    <t>PAGAR</t>
  </si>
  <si>
    <t>PATARAČE</t>
  </si>
  <si>
    <t>PAUCI</t>
  </si>
  <si>
    <t>PIC</t>
  </si>
  <si>
    <t>PIRKA</t>
  </si>
  <si>
    <t>PIŠMOLJ</t>
  </si>
  <si>
    <t>ROMB</t>
  </si>
  <si>
    <t>SALPA</t>
  </si>
  <si>
    <t>STRIJELKA</t>
  </si>
  <si>
    <t>ŠARAG</t>
  </si>
  <si>
    <t>ŠKARAM</t>
  </si>
  <si>
    <t>ŠKRPINA</t>
  </si>
  <si>
    <t>ŠKRPUN</t>
  </si>
  <si>
    <t>ŠPAR</t>
  </si>
  <si>
    <t>TABINJE</t>
  </si>
  <si>
    <t>TRLJA BLATARICA</t>
  </si>
  <si>
    <t>TRLJA KAMENJARKA</t>
  </si>
  <si>
    <t>UGOR</t>
  </si>
  <si>
    <t>UGOTICA</t>
  </si>
  <si>
    <t>UŠATA</t>
  </si>
  <si>
    <t>VRANA</t>
  </si>
  <si>
    <t>ZUBATAC</t>
  </si>
  <si>
    <t>ZUBATAC KRUNAŠ</t>
  </si>
  <si>
    <t>GLAVONOŠCI</t>
  </si>
  <si>
    <t>GLAVONOŠCI OSTALI</t>
  </si>
  <si>
    <t>HOBOTNICA</t>
  </si>
  <si>
    <t>LIGNJA</t>
  </si>
  <si>
    <t>LIGNJUNI</t>
  </si>
  <si>
    <t>MUZGAVAC</t>
  </si>
  <si>
    <t>MUZGAVAC BIJELI</t>
  </si>
  <si>
    <t>MUZGAVAC CRNI</t>
  </si>
  <si>
    <t>SIPA</t>
  </si>
  <si>
    <t>SIPICE</t>
  </si>
  <si>
    <t>HRSKAVIČNA RIBA</t>
  </si>
  <si>
    <t>GOLUB</t>
  </si>
  <si>
    <t>MAČKE</t>
  </si>
  <si>
    <t>PAS - OSTALE VRSTE</t>
  </si>
  <si>
    <t>PAS KOSTELJ</t>
  </si>
  <si>
    <t>PAS MEKUŠ</t>
  </si>
  <si>
    <t>RAŽE</t>
  </si>
  <si>
    <t>MALA PLAVA RIBA</t>
  </si>
  <si>
    <t>IGLICA</t>
  </si>
  <si>
    <t>INĆUN</t>
  </si>
  <si>
    <t>PAPALINA</t>
  </si>
  <si>
    <t>PLAVICA</t>
  </si>
  <si>
    <t>SKUŠA</t>
  </si>
  <si>
    <t>SRDELA</t>
  </si>
  <si>
    <t>SRDELA GOLEMA</t>
  </si>
  <si>
    <t>ŠARUNI</t>
  </si>
  <si>
    <t>JEŽINAC HRIDINSKI</t>
  </si>
  <si>
    <t>JEŽINCI</t>
  </si>
  <si>
    <t>MORSKA JAJA</t>
  </si>
  <si>
    <t>MORSKI CRVI</t>
  </si>
  <si>
    <t>PUŽEVI OSTALI</t>
  </si>
  <si>
    <t>SPUŽVE</t>
  </si>
  <si>
    <t>TRPOVI</t>
  </si>
  <si>
    <t>VELIKI MORSKI CRVI</t>
  </si>
  <si>
    <t>VOLCI</t>
  </si>
  <si>
    <t>HLAP</t>
  </si>
  <si>
    <t>JASTOG</t>
  </si>
  <si>
    <t>KANOĆA</t>
  </si>
  <si>
    <t>KOZICA</t>
  </si>
  <si>
    <t>PLAVI RAK</t>
  </si>
  <si>
    <t>RAKOVI OSTALI</t>
  </si>
  <si>
    <t>RAKOVICA</t>
  </si>
  <si>
    <t>ŠKAMP</t>
  </si>
  <si>
    <t>TIGRASTA KOZICA</t>
  </si>
  <si>
    <t>DAGNJA</t>
  </si>
  <si>
    <t>JAKOVLJEVA KAPICA</t>
  </si>
  <si>
    <t>KAMENICA</t>
  </si>
  <si>
    <t>KAPICE</t>
  </si>
  <si>
    <t>KOKOŠ</t>
  </si>
  <si>
    <t>KUNJKA</t>
  </si>
  <si>
    <t>MALA KAPICA</t>
  </si>
  <si>
    <t>PRNJAVICA</t>
  </si>
  <si>
    <t>RUMENKA</t>
  </si>
  <si>
    <t>ŠKOLJKAŠI OSTALI</t>
  </si>
  <si>
    <t>VELIKA PLAVA RIBA</t>
  </si>
  <si>
    <t>GOF</t>
  </si>
  <si>
    <t>IGLAN</t>
  </si>
  <si>
    <t>IGLUN</t>
  </si>
  <si>
    <t>LICA</t>
  </si>
  <si>
    <t>LUC</t>
  </si>
  <si>
    <t>PALAMIDA</t>
  </si>
  <si>
    <t>RUMBAC - TRUP</t>
  </si>
  <si>
    <t>Jednostruke mreže stajačice</t>
  </si>
  <si>
    <t>Trostruke jednopodne mreže stajačice</t>
  </si>
  <si>
    <t>Trostruke dvopodne mreže stajačice</t>
  </si>
  <si>
    <t>GIRA OBLICA; MANULA</t>
  </si>
  <si>
    <t>LIST; ŠVOJA</t>
  </si>
  <si>
    <t>TUNA PLAVOPERAJNA</t>
  </si>
  <si>
    <t>Vrsta ribe</t>
  </si>
  <si>
    <t>UKUPNO</t>
  </si>
  <si>
    <t>Broj povlastica</t>
  </si>
  <si>
    <t>Ribarska plovila (manja od 15 m)</t>
  </si>
  <si>
    <t>Ribarska plovila (15m i više)</t>
  </si>
  <si>
    <t>Plovila</t>
  </si>
  <si>
    <t>Ukupna veličina plovila, BT</t>
  </si>
  <si>
    <t>Ukupna snaga pogonskog stroja plovila, kW</t>
  </si>
  <si>
    <t>Ribolovni alat</t>
  </si>
  <si>
    <t xml:space="preserve">4. ISKRCAJ MORSKIH ORGANIZAMA </t>
  </si>
  <si>
    <t>2022. godina - iskrcaj (kg)</t>
  </si>
  <si>
    <t>2023. godina -iskrcaj (kg)</t>
  </si>
  <si>
    <t>Indeksi 2023/2022</t>
  </si>
  <si>
    <t>OSTALI ORGANIZMI</t>
  </si>
  <si>
    <t>RAKOVI</t>
  </si>
  <si>
    <t>ŠKOLJKAŠI</t>
  </si>
  <si>
    <t>5. PRODAJA MORSKIH ORGANIZAMA</t>
  </si>
  <si>
    <t>2022. gospodarski ribolov (kg)</t>
  </si>
  <si>
    <t>2023. gospodarski ribolov (kg)</t>
  </si>
  <si>
    <t>Prosječna cijena €/kg</t>
  </si>
  <si>
    <t>Indeksi, prosječne cijene 2023/2022</t>
  </si>
  <si>
    <t>REPAŠ ZMIJIČNJAK (MAČ)</t>
  </si>
  <si>
    <t>DRHTULJA ŠARULJA</t>
  </si>
  <si>
    <t>TUNA ALBAKORE</t>
  </si>
  <si>
    <t xml:space="preserve">Lubin </t>
  </si>
  <si>
    <t>Kamenica</t>
  </si>
  <si>
    <t>Dagnja</t>
  </si>
  <si>
    <t>2022. godina</t>
  </si>
  <si>
    <t>2023. godina</t>
  </si>
  <si>
    <r>
      <t>Pastrvski ribnjaci, m</t>
    </r>
    <r>
      <rPr>
        <vertAlign val="superscript"/>
        <sz val="11"/>
        <color theme="1"/>
        <rFont val="Times New Roman"/>
        <family val="1"/>
        <charset val="238"/>
      </rPr>
      <t>2</t>
    </r>
  </si>
  <si>
    <t>Šaran</t>
  </si>
  <si>
    <t>Som</t>
  </si>
  <si>
    <t>Glavaš (bijeli i sivi)</t>
  </si>
  <si>
    <t>Pastrva (kalifornijska i potočna)</t>
  </si>
  <si>
    <t>Ostale ribe</t>
  </si>
  <si>
    <t>Bijeli amur</t>
  </si>
  <si>
    <t>Indeksi 2023./2022.</t>
  </si>
  <si>
    <t>Proizvodnja (kg)</t>
  </si>
  <si>
    <t>Prodaja (€)</t>
  </si>
  <si>
    <t xml:space="preserve">Prosječna cijena (€/kg) </t>
  </si>
  <si>
    <t>Indeksi, proizvodnja 2023/2022</t>
  </si>
  <si>
    <t xml:space="preserve"> </t>
  </si>
  <si>
    <t>Proizvodnja, tis. kom.</t>
  </si>
  <si>
    <t>Pastrva</t>
  </si>
  <si>
    <t>Indeksi
2023./2022.</t>
  </si>
  <si>
    <t xml:space="preserve">7. AKVAKULTURA - UZGOJ (PROIZVODNJA) I PRODAJA MORSKE RIBE, RAKOVA, ŠKOLJKAŠA I GLAVONOŽACA </t>
  </si>
  <si>
    <t>10. AKVAKULTURA - PROIZVODNJA MLAĐI</t>
  </si>
  <si>
    <t xml:space="preserve">8. AKVAKULTURA - SLATKOVODNA - UZGOJ (PROIZVODNJA) I PRODAJA SLATKOVODNE (KONZUMNE) RIBE </t>
  </si>
  <si>
    <t>Datum objave podataka:</t>
  </si>
  <si>
    <t>26.6.2024.</t>
  </si>
  <si>
    <t xml:space="preserve">Vrsta podataka: </t>
  </si>
  <si>
    <t>preliminarni podaci</t>
  </si>
  <si>
    <t>1. BROJ RIBARA U GOSPODARSKOM I MALOM OBALNOM RIBOLOVU</t>
  </si>
  <si>
    <t xml:space="preserve">Napomena: </t>
  </si>
  <si>
    <t>U pogledu podataka o ribarskim plovilima koje je objavljivao DZS postoji određena razlika jer su se do sada podaci prikazivali razdvojeno na brodice i brodove sukladno podjeli iz Pomorskog zakonika koji je brod definirao kao plovni objekt namijenjen za plovidbu morem čije duljina trupa je veća od 15 metara ili je ovlašten prevoziti više od 12 putnika, a može biti i ribarski (putnički, teretni, tehnički plovni objekt, javni ili znanstvenoistraživački), dok je brodica plovni objekt namijenjen za plovidbu morem koji je ovlašten prevoziti najviše 12 putnika i čija duljina trupa je veća od 2,5 metara, a manja ili jednaka 15 metara ili je ukupna snaga porivnih uređaja veća od 5kW. U takvoj podjeli su se pojedina ribarska plovila manja od 15 metara svrstavala pod brodove jer su imali dvojnu namjenu (ribarstvo i prijevoz putnika). Radi navedenog i radi primjene podataka koji se vode u Registru ribarske flote, izvršena je podjela na plovila dužine veće od 15 metara preko svega i ispod 15 metara te je isto primijenjeno i na 2022. godinu radi usporedbe.</t>
  </si>
  <si>
    <t>3. RIBARSKE MREŽE PREMA VRSTAMA</t>
  </si>
  <si>
    <t>Povlačne mreže (koće)*</t>
  </si>
  <si>
    <t>Plivarica za malu plavu ribu - srdelara*</t>
  </si>
  <si>
    <t>Ostale plivarice*</t>
  </si>
  <si>
    <t>Mreže potegače*</t>
  </si>
  <si>
    <t>* ribarske mreže kojima je izdano odbrenje za obavljanje ribolova</t>
  </si>
  <si>
    <t>OSTALE VRSTE RIBA (komercijalno manje značajne)</t>
  </si>
  <si>
    <t>Iskrcaj riba i drugih morskih organizama po grupama morskih organizama i po vrstama prikazuje ukupan iskrcaj riba i drugih morskih organizama razvrstan po definiranim grupama morskih organizama (bijela riba, glavonošci, hrskavična riba, mala plava riba, ostali organizmi, rakovi, školjkaši i velika plava riba) i po pojedinačnim vrstama. Za razliku od podataka koje je prethodnih godina objavljivao DZS, podaci su razdvojeni na iskrcaj u gospodarskom ribolovu na moru i na akvakulturu.</t>
  </si>
  <si>
    <t>Prva prodaja (kg)</t>
  </si>
  <si>
    <t>Vrijednost prve prodaje (€)</t>
  </si>
  <si>
    <t>Prva prodaja riba i drugih morskih organizama po grupama morskih organizama i po vrstama prikazuje ukupnu prvu prodaju riba i drugih morskih organizama razvrstanu prema definiranim grupama morskih organizama (bijela riba, glavonošci, hrskavična riba, mala plava riba, ostali organizmi, rakovi, školjkaši i velika plava riba) i po pojedinačnim vrstama. Za razliku od podataka koje je prethodnih godina objavljivao DZS, podaci su razdvojeni na vrijednost prve prodaje u gospodarskom ribolovu na moru i na vrijednost proizvodnje u akvakulturi.</t>
  </si>
  <si>
    <t xml:space="preserve">9. AKVAKULTURA - SLATKOVODNA, POVRŠINA RIBNJAKA U EKSPLOATACIJI </t>
  </si>
  <si>
    <t xml:space="preserve">6. POPIS ULOVA U SLATKOVODNOM RIBOLOVU </t>
  </si>
  <si>
    <t>15.7.2024.</t>
  </si>
  <si>
    <t>Ostale vrste*</t>
  </si>
  <si>
    <t>Ostale vrste *</t>
  </si>
  <si>
    <r>
      <rPr>
        <i/>
        <sz val="9"/>
        <color theme="1"/>
        <rFont val="Calibri"/>
        <family val="2"/>
        <charset val="238"/>
      </rPr>
      <t>*</t>
    </r>
    <r>
      <rPr>
        <i/>
        <sz val="9"/>
        <color theme="1"/>
        <rFont val="Times New Roman"/>
        <family val="1"/>
        <charset val="238"/>
      </rPr>
      <t>hama, zubatac, kalifornijska pastrva, atlantski losos, gof, jakovljeva kapica, morska spužva</t>
    </r>
  </si>
  <si>
    <t>* linjak, deverika, kečiga, afrički som, sibirska jesetra, lipljen i ostalo</t>
  </si>
  <si>
    <t>preliminarni podaci  - korekcija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</si>
</sst>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numFmt numFmtId="165" formatCode="0.0"/>
    <numFmt numFmtId="166" formatCode="#,##0.0"/>
    <numFmt numFmtId="167" formatCode="0.0%"/>
  </numFmts>
  <fonts count="2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b/>
      <sz val="11"/>
      <name val="Times New Roman"/>
      <family val="1"/>
      <charset val="238"/>
    </font>
    <font>
      <sz val="10"/>
      <color theme="1"/>
      <name val="Times New Roman"/>
      <family val="1"/>
      <charset val="238"/>
    </font>
    <font>
      <b/>
      <sz val="10"/>
      <color theme="1"/>
      <name val="Times New Roman"/>
      <family val="1"/>
      <charset val="238"/>
    </font>
    <font>
      <i/>
      <sz val="10"/>
      <color theme="1"/>
      <name val="Times New Roman"/>
      <family val="1"/>
      <charset val="238"/>
    </font>
    <font>
      <sz val="10"/>
      <name val="Times New Roman"/>
      <family val="1"/>
      <charset val="238"/>
    </font>
    <font>
      <i/>
      <sz val="11"/>
      <color theme="1"/>
      <name val="Times New Roman"/>
      <family val="1"/>
      <charset val="238"/>
    </font>
    <font>
      <sz val="11"/>
      <color rgb="FF000000"/>
      <name val="Times New Roman"/>
      <family val="1"/>
      <charset val="238"/>
    </font>
    <font>
      <vertAlign val="superscript"/>
      <sz val="11"/>
      <color theme="1"/>
      <name val="Times New Roman"/>
      <family val="1"/>
      <charset val="238"/>
    </font>
    <font>
      <sz val="11"/>
      <color theme="1"/>
      <name val="Calibri"/>
      <family val="2"/>
      <scheme val="minor"/>
    </font>
    <font>
      <i/>
      <sz val="9"/>
      <color theme="1"/>
      <name val="Times New Roman"/>
      <family val="1"/>
      <charset val="238"/>
    </font>
    <font>
      <sz val="9"/>
      <color theme="1"/>
      <name val="Times New Roman"/>
      <family val="1"/>
      <charset val="238"/>
    </font>
    <font>
      <i/>
      <u/>
      <sz val="9"/>
      <color theme="1"/>
      <name val="Times New Roman"/>
      <family val="1"/>
      <charset val="238"/>
    </font>
    <font>
      <i/>
      <sz val="9"/>
      <color theme="1"/>
      <name val="Times New Roman"/>
      <family val="2"/>
      <charset val="238"/>
    </font>
    <font>
      <i/>
      <sz val="9"/>
      <color theme="1"/>
      <name val="Calibri"/>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theme="4" tint="0.79998168889431442"/>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theme="4" tint="0.79998168889431442"/>
      </patternFill>
    </fill>
    <fill>
      <patternFill patternType="solid">
        <fgColor theme="2" tint="-9.9978637043366805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302">
    <xf numFmtId="0" fontId="0" fillId="0" borderId="0" xfId="0"/>
    <xf numFmtId="0" fontId="4" fillId="0" borderId="0" xfId="0" applyFont="1"/>
    <xf numFmtId="0" fontId="4" fillId="0" borderId="0" xfId="0" applyFont="1" applyAlignment="1">
      <alignment horizontal="center"/>
    </xf>
    <xf numFmtId="4" fontId="4" fillId="0" borderId="0" xfId="0" applyNumberFormat="1" applyFont="1" applyAlignment="1">
      <alignment horizontal="center"/>
    </xf>
    <xf numFmtId="10" fontId="4" fillId="0" borderId="0" xfId="0" applyNumberFormat="1" applyFont="1"/>
    <xf numFmtId="0" fontId="8" fillId="0" borderId="0" xfId="0" applyFont="1" applyAlignment="1">
      <alignment horizontal="center"/>
    </xf>
    <xf numFmtId="4" fontId="8" fillId="0" borderId="0" xfId="0" applyNumberFormat="1" applyFont="1" applyAlignment="1">
      <alignment horizontal="center"/>
    </xf>
    <xf numFmtId="0" fontId="8" fillId="0" borderId="0" xfId="0" applyFont="1"/>
    <xf numFmtId="9" fontId="8" fillId="0" borderId="0" xfId="0" applyNumberFormat="1" applyFont="1"/>
    <xf numFmtId="0" fontId="4"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5" fillId="0" borderId="0" xfId="0" applyFont="1"/>
    <xf numFmtId="0" fontId="6" fillId="0" borderId="27"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top" wrapText="1"/>
    </xf>
    <xf numFmtId="166" fontId="6" fillId="0" borderId="28" xfId="0" applyNumberFormat="1" applyFont="1" applyBorder="1" applyAlignment="1">
      <alignment horizontal="center" vertical="center" wrapText="1"/>
    </xf>
    <xf numFmtId="0" fontId="6" fillId="0" borderId="36" xfId="0" applyFont="1" applyBorder="1" applyAlignment="1">
      <alignment horizontal="left" vertical="center" wrapText="1" indent="1"/>
    </xf>
    <xf numFmtId="164" fontId="6" fillId="0" borderId="37" xfId="0" applyNumberFormat="1" applyFont="1" applyBorder="1" applyAlignment="1">
      <alignment horizontal="center" vertical="center" wrapText="1"/>
    </xf>
    <xf numFmtId="3" fontId="6" fillId="0" borderId="37" xfId="0" applyNumberFormat="1" applyFont="1" applyBorder="1" applyAlignment="1">
      <alignment horizontal="center" vertical="top" wrapText="1"/>
    </xf>
    <xf numFmtId="166" fontId="6" fillId="0" borderId="38"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0" xfId="0" applyFont="1" applyAlignment="1">
      <alignment wrapText="1"/>
    </xf>
    <xf numFmtId="0" fontId="8" fillId="0" borderId="9" xfId="0" applyFont="1" applyBorder="1" applyAlignment="1">
      <alignment vertical="center" wrapText="1"/>
    </xf>
    <xf numFmtId="0" fontId="7" fillId="5" borderId="23" xfId="0" applyFont="1" applyFill="1" applyBorder="1" applyAlignment="1">
      <alignment vertical="center" wrapText="1"/>
    </xf>
    <xf numFmtId="164" fontId="7" fillId="5" borderId="9" xfId="0" applyNumberFormat="1" applyFont="1" applyFill="1" applyBorder="1" applyAlignment="1">
      <alignment horizontal="center" vertical="center" wrapText="1"/>
    </xf>
    <xf numFmtId="3" fontId="7" fillId="5" borderId="9" xfId="0" applyNumberFormat="1" applyFont="1" applyFill="1" applyBorder="1" applyAlignment="1">
      <alignment horizontal="center" vertical="top" wrapText="1"/>
    </xf>
    <xf numFmtId="166" fontId="7" fillId="5" borderId="24" xfId="0" applyNumberFormat="1" applyFont="1" applyFill="1" applyBorder="1" applyAlignment="1">
      <alignment horizontal="center" vertical="center" wrapText="1"/>
    </xf>
    <xf numFmtId="49" fontId="5" fillId="3" borderId="36" xfId="0" applyNumberFormat="1" applyFont="1" applyFill="1" applyBorder="1" applyAlignment="1">
      <alignment horizontal="center" vertical="center"/>
    </xf>
    <xf numFmtId="49" fontId="5" fillId="3" borderId="37" xfId="0" applyNumberFormat="1" applyFont="1" applyFill="1" applyBorder="1" applyAlignment="1">
      <alignment horizontal="center" vertical="center"/>
    </xf>
    <xf numFmtId="0" fontId="4" fillId="0" borderId="0" xfId="0" applyFont="1" applyAlignment="1">
      <alignment wrapText="1"/>
    </xf>
    <xf numFmtId="3" fontId="6" fillId="0" borderId="1" xfId="0" applyNumberFormat="1" applyFont="1" applyBorder="1" applyAlignment="1">
      <alignment horizontal="center" vertical="top"/>
    </xf>
    <xf numFmtId="166" fontId="6" fillId="0" borderId="1" xfId="0" applyNumberFormat="1" applyFont="1" applyBorder="1" applyAlignment="1">
      <alignment horizontal="center" vertical="center" wrapText="1"/>
    </xf>
    <xf numFmtId="3" fontId="6" fillId="0" borderId="37" xfId="0" applyNumberFormat="1" applyFont="1" applyBorder="1" applyAlignment="1">
      <alignment horizontal="center" vertical="top"/>
    </xf>
    <xf numFmtId="166" fontId="6" fillId="0" borderId="37" xfId="0" applyNumberFormat="1" applyFont="1" applyBorder="1" applyAlignment="1">
      <alignment horizontal="center" vertical="center" wrapText="1"/>
    </xf>
    <xf numFmtId="3" fontId="4" fillId="0" borderId="0" xfId="0" applyNumberFormat="1" applyFont="1"/>
    <xf numFmtId="0" fontId="6" fillId="0" borderId="0" xfId="0" applyFont="1" applyAlignment="1">
      <alignment horizontal="left" vertical="center" wrapText="1" indent="1"/>
    </xf>
    <xf numFmtId="3" fontId="7" fillId="6" borderId="9" xfId="0" applyNumberFormat="1" applyFont="1" applyFill="1" applyBorder="1" applyAlignment="1">
      <alignment horizontal="center" vertical="top"/>
    </xf>
    <xf numFmtId="166" fontId="7" fillId="6" borderId="9" xfId="0" applyNumberFormat="1" applyFont="1" applyFill="1" applyBorder="1" applyAlignment="1">
      <alignment horizontal="center" vertical="center" wrapText="1"/>
    </xf>
    <xf numFmtId="166" fontId="7" fillId="6" borderId="24" xfId="0" applyNumberFormat="1" applyFont="1" applyFill="1" applyBorder="1" applyAlignment="1">
      <alignment horizontal="center" vertical="center" wrapText="1"/>
    </xf>
    <xf numFmtId="166" fontId="7" fillId="6" borderId="23" xfId="0" applyNumberFormat="1" applyFont="1" applyFill="1" applyBorder="1" applyAlignment="1">
      <alignment horizontal="center" vertical="center" wrapText="1"/>
    </xf>
    <xf numFmtId="166" fontId="6" fillId="0" borderId="27" xfId="0" applyNumberFormat="1" applyFont="1" applyBorder="1" applyAlignment="1">
      <alignment horizontal="center" vertical="center" wrapText="1"/>
    </xf>
    <xf numFmtId="166" fontId="6" fillId="0" borderId="36" xfId="0" applyNumberFormat="1" applyFont="1" applyBorder="1" applyAlignment="1">
      <alignment horizontal="center" vertical="center" wrapText="1"/>
    </xf>
    <xf numFmtId="3" fontId="7" fillId="6" borderId="23" xfId="0" applyNumberFormat="1" applyFont="1" applyFill="1" applyBorder="1" applyAlignment="1">
      <alignment horizontal="center" vertical="top"/>
    </xf>
    <xf numFmtId="3" fontId="7" fillId="6" borderId="24" xfId="0" applyNumberFormat="1" applyFont="1" applyFill="1" applyBorder="1" applyAlignment="1">
      <alignment horizontal="center" vertical="top"/>
    </xf>
    <xf numFmtId="3" fontId="6" fillId="0" borderId="27" xfId="0" applyNumberFormat="1" applyFont="1" applyBorder="1" applyAlignment="1">
      <alignment horizontal="center" vertical="top"/>
    </xf>
    <xf numFmtId="3" fontId="6" fillId="0" borderId="28" xfId="0" applyNumberFormat="1" applyFont="1" applyBorder="1" applyAlignment="1">
      <alignment horizontal="center" vertical="top"/>
    </xf>
    <xf numFmtId="3" fontId="6" fillId="0" borderId="36" xfId="0" applyNumberFormat="1" applyFont="1" applyBorder="1" applyAlignment="1">
      <alignment horizontal="center" vertical="top"/>
    </xf>
    <xf numFmtId="3" fontId="6" fillId="0" borderId="38" xfId="0" applyNumberFormat="1" applyFont="1" applyBorder="1" applyAlignment="1">
      <alignment horizontal="center" vertical="top"/>
    </xf>
    <xf numFmtId="0" fontId="7" fillId="6" borderId="22" xfId="0" applyFont="1" applyFill="1" applyBorder="1" applyAlignment="1">
      <alignment vertical="center" wrapText="1"/>
    </xf>
    <xf numFmtId="0" fontId="6" fillId="0" borderId="26" xfId="0" applyFont="1" applyBorder="1" applyAlignment="1">
      <alignment horizontal="left" vertical="center" wrapText="1" indent="1"/>
    </xf>
    <xf numFmtId="0" fontId="6" fillId="0" borderId="40" xfId="0" applyFont="1" applyBorder="1" applyAlignment="1">
      <alignment horizontal="left" vertical="center" wrapText="1" indent="1"/>
    </xf>
    <xf numFmtId="10" fontId="4" fillId="0" borderId="0" xfId="1" applyNumberFormat="1" applyFont="1"/>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0" fillId="0" borderId="0" xfId="0" applyFont="1" applyAlignment="1">
      <alignment horizontal="left"/>
    </xf>
    <xf numFmtId="0" fontId="8" fillId="0" borderId="6" xfId="0" applyFont="1" applyBorder="1" applyAlignment="1">
      <alignment wrapText="1"/>
    </xf>
    <xf numFmtId="0" fontId="8" fillId="0" borderId="9" xfId="0" applyFont="1" applyBorder="1" applyAlignment="1">
      <alignment wrapText="1"/>
    </xf>
    <xf numFmtId="0" fontId="6" fillId="0" borderId="23" xfId="0" applyFont="1" applyBorder="1" applyAlignment="1">
      <alignment horizontal="left" vertical="top" wrapText="1"/>
    </xf>
    <xf numFmtId="3" fontId="6" fillId="0" borderId="9" xfId="0" applyNumberFormat="1" applyFont="1" applyBorder="1" applyAlignment="1">
      <alignment horizontal="center" vertical="top" wrapText="1"/>
    </xf>
    <xf numFmtId="166" fontId="4" fillId="0" borderId="24" xfId="0" applyNumberFormat="1" applyFont="1" applyBorder="1" applyAlignment="1">
      <alignment horizontal="center"/>
    </xf>
    <xf numFmtId="0" fontId="6" fillId="0" borderId="27" xfId="0" applyFont="1" applyBorder="1" applyAlignment="1">
      <alignment horizontal="left" vertical="top" wrapText="1"/>
    </xf>
    <xf numFmtId="166" fontId="4" fillId="0" borderId="28" xfId="0" applyNumberFormat="1" applyFont="1" applyBorder="1" applyAlignment="1">
      <alignment horizontal="center"/>
    </xf>
    <xf numFmtId="0" fontId="6" fillId="0" borderId="36" xfId="0" applyFont="1" applyBorder="1" applyAlignment="1">
      <alignment horizontal="left" vertical="top" wrapText="1"/>
    </xf>
    <xf numFmtId="166" fontId="4" fillId="0" borderId="38" xfId="0" applyNumberFormat="1" applyFont="1" applyBorder="1" applyAlignment="1">
      <alignment horizontal="center"/>
    </xf>
    <xf numFmtId="0" fontId="16" fillId="0" borderId="0" xfId="0" applyFont="1"/>
    <xf numFmtId="0" fontId="5" fillId="3" borderId="17" xfId="0" applyFont="1" applyFill="1" applyBorder="1" applyAlignment="1">
      <alignment horizontal="center" vertical="center" wrapText="1"/>
    </xf>
    <xf numFmtId="0" fontId="2" fillId="0" borderId="0" xfId="2"/>
    <xf numFmtId="0" fontId="8" fillId="0" borderId="6" xfId="2" applyFont="1" applyBorder="1" applyAlignment="1">
      <alignment vertical="center" wrapText="1"/>
    </xf>
    <xf numFmtId="0" fontId="4" fillId="0" borderId="0" xfId="2" applyFont="1"/>
    <xf numFmtId="0" fontId="8" fillId="0" borderId="9" xfId="2" applyFont="1" applyBorder="1" applyAlignment="1">
      <alignment vertical="center" wrapText="1"/>
    </xf>
    <xf numFmtId="0" fontId="8" fillId="0" borderId="0" xfId="2" applyFont="1" applyAlignment="1">
      <alignment wrapText="1"/>
    </xf>
    <xf numFmtId="0" fontId="10" fillId="0" borderId="0" xfId="2" applyFont="1" applyAlignment="1">
      <alignment vertical="center" wrapText="1"/>
    </xf>
    <xf numFmtId="0" fontId="10" fillId="0" borderId="0" xfId="2" applyFont="1" applyAlignment="1">
      <alignment vertical="center"/>
    </xf>
    <xf numFmtId="0" fontId="9" fillId="2" borderId="16" xfId="2" applyFont="1" applyFill="1" applyBorder="1" applyAlignment="1">
      <alignment horizontal="center"/>
    </xf>
    <xf numFmtId="3" fontId="9" fillId="2" borderId="17" xfId="2" applyNumberFormat="1" applyFont="1" applyFill="1" applyBorder="1" applyAlignment="1">
      <alignment horizontal="center"/>
    </xf>
    <xf numFmtId="166" fontId="8" fillId="2" borderId="18" xfId="2" applyNumberFormat="1" applyFont="1" applyFill="1" applyBorder="1" applyAlignment="1">
      <alignment horizontal="center"/>
    </xf>
    <xf numFmtId="0" fontId="8" fillId="0" borderId="23" xfId="2" applyFont="1" applyBorder="1"/>
    <xf numFmtId="3" fontId="8" fillId="0" borderId="9" xfId="2" applyNumberFormat="1" applyFont="1" applyBorder="1" applyAlignment="1">
      <alignment horizontal="center"/>
    </xf>
    <xf numFmtId="166" fontId="8" fillId="0" borderId="24" xfId="2" applyNumberFormat="1" applyFont="1" applyBorder="1" applyAlignment="1">
      <alignment horizontal="center"/>
    </xf>
    <xf numFmtId="0" fontId="8" fillId="0" borderId="27" xfId="2" applyFont="1" applyBorder="1"/>
    <xf numFmtId="3" fontId="8" fillId="0" borderId="1" xfId="2" applyNumberFormat="1" applyFont="1" applyBorder="1" applyAlignment="1">
      <alignment horizontal="center"/>
    </xf>
    <xf numFmtId="166" fontId="8" fillId="0" borderId="28" xfId="2" applyNumberFormat="1" applyFont="1" applyBorder="1" applyAlignment="1">
      <alignment horizontal="center"/>
    </xf>
    <xf numFmtId="0" fontId="8" fillId="0" borderId="31" xfId="2" applyFont="1" applyBorder="1"/>
    <xf numFmtId="3" fontId="8" fillId="0" borderId="6" xfId="2" applyNumberFormat="1" applyFont="1" applyBorder="1" applyAlignment="1">
      <alignment horizontal="center"/>
    </xf>
    <xf numFmtId="166" fontId="8" fillId="0" borderId="32" xfId="2" applyNumberFormat="1" applyFont="1" applyBorder="1" applyAlignment="1">
      <alignment horizontal="center"/>
    </xf>
    <xf numFmtId="166" fontId="9" fillId="2" borderId="18" xfId="2" applyNumberFormat="1" applyFont="1" applyFill="1" applyBorder="1" applyAlignment="1">
      <alignment horizontal="center"/>
    </xf>
    <xf numFmtId="3" fontId="11" fillId="0" borderId="1" xfId="2" applyNumberFormat="1" applyFont="1" applyBorder="1" applyAlignment="1">
      <alignment horizontal="center"/>
    </xf>
    <xf numFmtId="3" fontId="11" fillId="0" borderId="6" xfId="2" applyNumberFormat="1" applyFont="1" applyBorder="1" applyAlignment="1">
      <alignment horizontal="center"/>
    </xf>
    <xf numFmtId="0" fontId="9" fillId="4" borderId="16" xfId="2" applyFont="1" applyFill="1" applyBorder="1" applyAlignment="1">
      <alignment horizontal="center" vertical="center"/>
    </xf>
    <xf numFmtId="3" fontId="9" fillId="4" borderId="17" xfId="2" applyNumberFormat="1" applyFont="1" applyFill="1" applyBorder="1" applyAlignment="1">
      <alignment horizontal="center" vertical="center" wrapText="1"/>
    </xf>
    <xf numFmtId="166" fontId="9" fillId="4" borderId="18" xfId="2" applyNumberFormat="1" applyFont="1" applyFill="1" applyBorder="1" applyAlignment="1">
      <alignment horizontal="center" vertical="center" wrapText="1"/>
    </xf>
    <xf numFmtId="0" fontId="9" fillId="7" borderId="16" xfId="2" applyFont="1" applyFill="1" applyBorder="1" applyAlignment="1">
      <alignment horizontal="center" vertical="center"/>
    </xf>
    <xf numFmtId="0" fontId="9" fillId="7" borderId="17" xfId="2" applyFont="1" applyFill="1" applyBorder="1" applyAlignment="1">
      <alignment horizontal="center" vertical="center" wrapText="1"/>
    </xf>
    <xf numFmtId="0" fontId="9" fillId="7" borderId="18" xfId="2" applyFont="1" applyFill="1" applyBorder="1" applyAlignment="1">
      <alignment horizontal="center" vertical="center" wrapText="1"/>
    </xf>
    <xf numFmtId="0" fontId="9" fillId="0" borderId="0" xfId="2" applyFont="1" applyAlignment="1">
      <alignment horizontal="center"/>
    </xf>
    <xf numFmtId="3" fontId="9" fillId="0" borderId="0" xfId="2" applyNumberFormat="1" applyFont="1" applyAlignment="1">
      <alignment horizontal="center"/>
    </xf>
    <xf numFmtId="166" fontId="8" fillId="0" borderId="0" xfId="2" applyNumberFormat="1" applyFont="1" applyAlignment="1">
      <alignment horizontal="center"/>
    </xf>
    <xf numFmtId="0" fontId="17" fillId="0" borderId="0" xfId="2" applyFont="1"/>
    <xf numFmtId="0" fontId="18" fillId="0" borderId="0" xfId="0" applyFont="1" applyAlignment="1">
      <alignment horizontal="justify" vertical="center"/>
    </xf>
    <xf numFmtId="4" fontId="8" fillId="0" borderId="0" xfId="2" applyNumberFormat="1" applyFont="1" applyAlignment="1">
      <alignment horizontal="center"/>
    </xf>
    <xf numFmtId="0" fontId="8" fillId="3" borderId="10" xfId="2" applyFont="1" applyFill="1" applyBorder="1" applyAlignment="1">
      <alignment horizontal="center" wrapText="1"/>
    </xf>
    <xf numFmtId="0" fontId="9" fillId="2" borderId="20" xfId="2" applyFont="1" applyFill="1" applyBorder="1" applyAlignment="1">
      <alignment horizontal="center"/>
    </xf>
    <xf numFmtId="3" fontId="9" fillId="2" borderId="52" xfId="2" applyNumberFormat="1" applyFont="1" applyFill="1" applyBorder="1" applyAlignment="1">
      <alignment horizontal="center"/>
    </xf>
    <xf numFmtId="3" fontId="9" fillId="2" borderId="53" xfId="2" applyNumberFormat="1" applyFont="1" applyFill="1" applyBorder="1" applyAlignment="1">
      <alignment horizontal="center"/>
    </xf>
    <xf numFmtId="4" fontId="8" fillId="2" borderId="21" xfId="2" applyNumberFormat="1" applyFont="1" applyFill="1" applyBorder="1" applyAlignment="1">
      <alignment horizontal="center"/>
    </xf>
    <xf numFmtId="0" fontId="8" fillId="0" borderId="22" xfId="2" applyFont="1" applyBorder="1"/>
    <xf numFmtId="3" fontId="8" fillId="0" borderId="23" xfId="2" applyNumberFormat="1" applyFont="1" applyBorder="1" applyAlignment="1">
      <alignment horizontal="center"/>
    </xf>
    <xf numFmtId="4" fontId="8" fillId="0" borderId="24" xfId="2" applyNumberFormat="1" applyFont="1" applyBorder="1" applyAlignment="1">
      <alignment horizontal="center"/>
    </xf>
    <xf numFmtId="4" fontId="8" fillId="0" borderId="25" xfId="2" applyNumberFormat="1" applyFont="1" applyBorder="1" applyAlignment="1">
      <alignment horizontal="center"/>
    </xf>
    <xf numFmtId="0" fontId="8" fillId="0" borderId="26" xfId="2" applyFont="1" applyBorder="1"/>
    <xf numFmtId="3" fontId="8" fillId="0" borderId="27" xfId="2" applyNumberFormat="1" applyFont="1" applyBorder="1" applyAlignment="1">
      <alignment horizontal="center"/>
    </xf>
    <xf numFmtId="4" fontId="8" fillId="0" borderId="28" xfId="2" applyNumberFormat="1" applyFont="1" applyBorder="1" applyAlignment="1">
      <alignment horizontal="center"/>
    </xf>
    <xf numFmtId="4" fontId="8" fillId="0" borderId="29" xfId="2" applyNumberFormat="1" applyFont="1" applyBorder="1" applyAlignment="1">
      <alignment horizontal="center"/>
    </xf>
    <xf numFmtId="0" fontId="8" fillId="0" borderId="30" xfId="2" applyFont="1" applyBorder="1"/>
    <xf numFmtId="3" fontId="8" fillId="0" borderId="31" xfId="2" applyNumberFormat="1" applyFont="1" applyBorder="1" applyAlignment="1">
      <alignment horizontal="center"/>
    </xf>
    <xf numFmtId="4" fontId="8" fillId="0" borderId="32" xfId="2" applyNumberFormat="1" applyFont="1" applyBorder="1" applyAlignment="1">
      <alignment horizontal="center"/>
    </xf>
    <xf numFmtId="4" fontId="8" fillId="0" borderId="33" xfId="2" applyNumberFormat="1" applyFont="1" applyBorder="1" applyAlignment="1">
      <alignment horizontal="center"/>
    </xf>
    <xf numFmtId="0" fontId="9" fillId="2" borderId="15" xfId="2" applyFont="1" applyFill="1" applyBorder="1" applyAlignment="1">
      <alignment horizontal="center"/>
    </xf>
    <xf numFmtId="3" fontId="9" fillId="2" borderId="16" xfId="2" applyNumberFormat="1" applyFont="1" applyFill="1" applyBorder="1" applyAlignment="1">
      <alignment horizontal="center"/>
    </xf>
    <xf numFmtId="4" fontId="8" fillId="2" borderId="18" xfId="2" applyNumberFormat="1" applyFont="1" applyFill="1" applyBorder="1" applyAlignment="1">
      <alignment horizontal="center"/>
    </xf>
    <xf numFmtId="4" fontId="8" fillId="2" borderId="19" xfId="2" applyNumberFormat="1" applyFont="1" applyFill="1" applyBorder="1" applyAlignment="1">
      <alignment horizontal="center"/>
    </xf>
    <xf numFmtId="0" fontId="8" fillId="0" borderId="40" xfId="2" applyFont="1" applyBorder="1"/>
    <xf numFmtId="3" fontId="8" fillId="0" borderId="36" xfId="2" applyNumberFormat="1" applyFont="1" applyBorder="1" applyAlignment="1">
      <alignment horizontal="center"/>
    </xf>
    <xf numFmtId="3" fontId="8" fillId="0" borderId="37" xfId="2" applyNumberFormat="1" applyFont="1" applyBorder="1" applyAlignment="1">
      <alignment horizontal="center"/>
    </xf>
    <xf numFmtId="4" fontId="8" fillId="0" borderId="38" xfId="2" applyNumberFormat="1" applyFont="1" applyBorder="1" applyAlignment="1">
      <alignment horizontal="center"/>
    </xf>
    <xf numFmtId="4" fontId="8" fillId="0" borderId="50" xfId="2" applyNumberFormat="1" applyFont="1" applyBorder="1" applyAlignment="1">
      <alignment horizontal="center"/>
    </xf>
    <xf numFmtId="0" fontId="9" fillId="7" borderId="15" xfId="2" applyFont="1" applyFill="1" applyBorder="1" applyAlignment="1">
      <alignment horizontal="center" vertical="center" wrapText="1"/>
    </xf>
    <xf numFmtId="0" fontId="9" fillId="7" borderId="16" xfId="2" applyFont="1" applyFill="1" applyBorder="1" applyAlignment="1">
      <alignment horizontal="center" vertical="center" wrapText="1"/>
    </xf>
    <xf numFmtId="0" fontId="17" fillId="0" borderId="0" xfId="2" applyFont="1" applyAlignment="1">
      <alignment horizontal="center"/>
    </xf>
    <xf numFmtId="0" fontId="8" fillId="0" borderId="39" xfId="2" applyFont="1" applyBorder="1"/>
    <xf numFmtId="3" fontId="8" fillId="0" borderId="34" xfId="2" applyNumberFormat="1" applyFont="1" applyBorder="1" applyAlignment="1">
      <alignment horizontal="center"/>
    </xf>
    <xf numFmtId="3" fontId="8" fillId="0" borderId="35" xfId="2" applyNumberFormat="1" applyFont="1" applyBorder="1" applyAlignment="1">
      <alignment horizontal="center"/>
    </xf>
    <xf numFmtId="4" fontId="8" fillId="0" borderId="44" xfId="2" applyNumberFormat="1" applyFont="1" applyBorder="1" applyAlignment="1">
      <alignment horizontal="center"/>
    </xf>
    <xf numFmtId="4" fontId="8" fillId="0" borderId="54" xfId="2" applyNumberFormat="1" applyFont="1" applyBorder="1" applyAlignment="1">
      <alignment horizontal="center"/>
    </xf>
    <xf numFmtId="3" fontId="8" fillId="0" borderId="0" xfId="0" applyNumberFormat="1" applyFont="1" applyAlignment="1">
      <alignment horizontal="center"/>
    </xf>
    <xf numFmtId="0" fontId="5" fillId="0" borderId="0" xfId="2" applyFont="1"/>
    <xf numFmtId="0" fontId="5" fillId="0" borderId="0" xfId="2" applyFont="1" applyAlignment="1">
      <alignment horizontal="center"/>
    </xf>
    <xf numFmtId="3" fontId="4" fillId="0" borderId="37" xfId="2" applyNumberFormat="1" applyFont="1" applyBorder="1" applyAlignment="1">
      <alignment horizontal="center"/>
    </xf>
    <xf numFmtId="0" fontId="4" fillId="0" borderId="0" xfId="2" applyFont="1" applyAlignment="1">
      <alignment wrapText="1"/>
    </xf>
    <xf numFmtId="0" fontId="7" fillId="0" borderId="0" xfId="2" applyFont="1" applyAlignment="1">
      <alignment vertical="center"/>
    </xf>
    <xf numFmtId="0" fontId="12" fillId="0" borderId="0" xfId="2" applyFont="1" applyAlignment="1">
      <alignment vertical="center"/>
    </xf>
    <xf numFmtId="3" fontId="4" fillId="0" borderId="1" xfId="2" applyNumberFormat="1" applyFont="1" applyBorder="1" applyAlignment="1">
      <alignment horizontal="center"/>
    </xf>
    <xf numFmtId="4" fontId="4" fillId="0" borderId="28" xfId="2" applyNumberFormat="1" applyFont="1" applyBorder="1" applyAlignment="1">
      <alignment horizontal="center"/>
    </xf>
    <xf numFmtId="0" fontId="9" fillId="4" borderId="15" xfId="2" applyFont="1" applyFill="1" applyBorder="1" applyAlignment="1">
      <alignment horizontal="center" vertical="center" wrapText="1"/>
    </xf>
    <xf numFmtId="3" fontId="9" fillId="4" borderId="16" xfId="2" applyNumberFormat="1" applyFont="1" applyFill="1" applyBorder="1" applyAlignment="1">
      <alignment horizontal="center" vertical="center" wrapText="1"/>
    </xf>
    <xf numFmtId="0" fontId="9" fillId="4" borderId="18" xfId="2" applyFont="1" applyFill="1" applyBorder="1" applyAlignment="1">
      <alignment horizontal="center" vertical="center" wrapText="1"/>
    </xf>
    <xf numFmtId="4" fontId="9" fillId="2" borderId="14" xfId="2" applyNumberFormat="1" applyFont="1" applyFill="1" applyBorder="1" applyAlignment="1">
      <alignment horizontal="center" vertical="center" wrapText="1"/>
    </xf>
    <xf numFmtId="4" fontId="8" fillId="2" borderId="51" xfId="2" applyNumberFormat="1" applyFont="1" applyFill="1" applyBorder="1" applyAlignment="1">
      <alignment horizontal="center"/>
    </xf>
    <xf numFmtId="49" fontId="5" fillId="3" borderId="47" xfId="2" applyNumberFormat="1" applyFont="1" applyFill="1" applyBorder="1" applyAlignment="1">
      <alignment horizontal="center" vertical="center" wrapText="1"/>
    </xf>
    <xf numFmtId="0" fontId="5" fillId="3" borderId="49" xfId="2" applyFont="1" applyFill="1" applyBorder="1" applyAlignment="1">
      <alignment horizontal="center"/>
    </xf>
    <xf numFmtId="0" fontId="6" fillId="0" borderId="45" xfId="2" applyFont="1" applyBorder="1" applyAlignment="1">
      <alignment horizontal="left" vertical="top" wrapText="1"/>
    </xf>
    <xf numFmtId="3" fontId="4" fillId="0" borderId="3" xfId="2"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165" fontId="13" fillId="0" borderId="45" xfId="2" applyNumberFormat="1" applyFont="1" applyBorder="1" applyAlignment="1">
      <alignment horizontal="center" vertical="center" wrapText="1"/>
    </xf>
    <xf numFmtId="0" fontId="6" fillId="0" borderId="43" xfId="2" applyFont="1" applyBorder="1" applyAlignment="1">
      <alignment horizontal="left" vertical="top" wrapText="1"/>
    </xf>
    <xf numFmtId="3" fontId="4" fillId="0" borderId="47" xfId="2" applyNumberFormat="1" applyFont="1" applyBorder="1" applyAlignment="1">
      <alignment horizontal="center" vertical="center" wrapText="1"/>
    </xf>
    <xf numFmtId="3" fontId="4" fillId="0" borderId="49" xfId="2" applyNumberFormat="1" applyFont="1" applyBorder="1" applyAlignment="1">
      <alignment horizontal="center" vertical="center" wrapText="1"/>
    </xf>
    <xf numFmtId="165" fontId="13" fillId="0" borderId="43" xfId="2" applyNumberFormat="1" applyFont="1" applyBorder="1" applyAlignment="1">
      <alignment horizontal="center" vertical="center" wrapText="1"/>
    </xf>
    <xf numFmtId="0" fontId="4" fillId="0" borderId="42" xfId="2" applyFont="1" applyBorder="1" applyAlignment="1">
      <alignment horizontal="left" vertical="top" wrapText="1" indent="1"/>
    </xf>
    <xf numFmtId="3" fontId="6" fillId="0" borderId="5" xfId="2" applyNumberFormat="1" applyFont="1" applyBorder="1" applyAlignment="1">
      <alignment horizontal="center" wrapText="1"/>
    </xf>
    <xf numFmtId="3" fontId="6" fillId="0" borderId="4" xfId="2" applyNumberFormat="1" applyFont="1" applyBorder="1" applyAlignment="1">
      <alignment horizontal="center" wrapText="1"/>
    </xf>
    <xf numFmtId="165" fontId="6" fillId="0" borderId="45" xfId="2" applyNumberFormat="1" applyFont="1" applyBorder="1" applyAlignment="1">
      <alignment horizontal="center" wrapText="1"/>
    </xf>
    <xf numFmtId="0" fontId="4" fillId="0" borderId="43" xfId="2" applyFont="1" applyBorder="1" applyAlignment="1">
      <alignment horizontal="left" vertical="top" wrapText="1" indent="1"/>
    </xf>
    <xf numFmtId="3" fontId="6" fillId="0" borderId="47" xfId="2" applyNumberFormat="1" applyFont="1" applyBorder="1" applyAlignment="1">
      <alignment horizontal="center" wrapText="1"/>
    </xf>
    <xf numFmtId="3" fontId="6" fillId="0" borderId="49" xfId="2" applyNumberFormat="1" applyFont="1" applyBorder="1" applyAlignment="1">
      <alignment horizontal="center" wrapText="1"/>
    </xf>
    <xf numFmtId="165" fontId="6" fillId="0" borderId="8" xfId="2" applyNumberFormat="1" applyFont="1" applyBorder="1" applyAlignment="1">
      <alignment horizontal="center" wrapText="1"/>
    </xf>
    <xf numFmtId="0" fontId="7" fillId="8" borderId="45" xfId="2" applyFont="1" applyFill="1" applyBorder="1" applyAlignment="1">
      <alignment horizontal="left" vertical="top" wrapText="1"/>
    </xf>
    <xf numFmtId="3" fontId="7" fillId="8" borderId="3" xfId="2" applyNumberFormat="1" applyFont="1" applyFill="1" applyBorder="1" applyAlignment="1">
      <alignment horizontal="center" wrapText="1"/>
    </xf>
    <xf numFmtId="165" fontId="7" fillId="8" borderId="45" xfId="2" applyNumberFormat="1" applyFont="1" applyFill="1" applyBorder="1" applyAlignment="1">
      <alignment horizontal="center" wrapText="1"/>
    </xf>
    <xf numFmtId="0" fontId="5" fillId="3" borderId="47" xfId="2" applyFont="1" applyFill="1" applyBorder="1" applyAlignment="1">
      <alignment horizontal="center" wrapText="1"/>
    </xf>
    <xf numFmtId="0" fontId="5" fillId="3" borderId="49" xfId="2" applyFont="1" applyFill="1" applyBorder="1" applyAlignment="1">
      <alignment horizontal="center" wrapText="1"/>
    </xf>
    <xf numFmtId="0" fontId="5" fillId="3" borderId="16" xfId="2" applyFont="1" applyFill="1" applyBorder="1" applyAlignment="1">
      <alignment horizontal="center" vertical="center" wrapText="1"/>
    </xf>
    <xf numFmtId="0" fontId="7" fillId="0" borderId="0" xfId="2" applyFont="1"/>
    <xf numFmtId="0" fontId="4" fillId="0" borderId="27" xfId="2" applyFont="1" applyBorder="1"/>
    <xf numFmtId="0" fontId="4" fillId="0" borderId="36" xfId="2" applyFont="1" applyBorder="1"/>
    <xf numFmtId="4" fontId="4" fillId="0" borderId="38" xfId="2" applyNumberFormat="1" applyFont="1" applyBorder="1" applyAlignment="1">
      <alignment horizontal="center"/>
    </xf>
    <xf numFmtId="0" fontId="5" fillId="8" borderId="23" xfId="2" applyFont="1" applyFill="1" applyBorder="1"/>
    <xf numFmtId="3" fontId="5" fillId="8" borderId="9" xfId="2" applyNumberFormat="1" applyFont="1" applyFill="1" applyBorder="1" applyAlignment="1">
      <alignment horizontal="center"/>
    </xf>
    <xf numFmtId="0" fontId="5" fillId="8" borderId="24" xfId="2" applyFont="1" applyFill="1" applyBorder="1" applyAlignment="1">
      <alignment horizontal="center"/>
    </xf>
    <xf numFmtId="0" fontId="5" fillId="3" borderId="17" xfId="2" applyFont="1" applyFill="1" applyBorder="1" applyAlignment="1">
      <alignment horizontal="center" vertical="center" wrapText="1"/>
    </xf>
    <xf numFmtId="0" fontId="5" fillId="7" borderId="18" xfId="2" applyFont="1" applyFill="1" applyBorder="1" applyAlignment="1">
      <alignment horizontal="center" vertical="center" wrapText="1"/>
    </xf>
    <xf numFmtId="4" fontId="0" fillId="0" borderId="0" xfId="0" applyNumberFormat="1"/>
    <xf numFmtId="3" fontId="6" fillId="0" borderId="1" xfId="0" applyNumberFormat="1" applyFont="1" applyBorder="1" applyAlignment="1">
      <alignment horizontal="center"/>
    </xf>
    <xf numFmtId="2" fontId="4" fillId="0" borderId="38" xfId="0" applyNumberFormat="1" applyFont="1" applyBorder="1" applyAlignment="1">
      <alignment horizontal="center" vertical="center"/>
    </xf>
    <xf numFmtId="0" fontId="10" fillId="0" borderId="0" xfId="4" applyFont="1" applyAlignment="1">
      <alignment vertical="center"/>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4" fillId="0" borderId="45" xfId="0" applyFont="1" applyBorder="1" applyAlignment="1">
      <alignment horizontal="left" vertical="top" wrapText="1" indent="2"/>
    </xf>
    <xf numFmtId="2" fontId="6" fillId="0" borderId="9" xfId="0" applyNumberFormat="1" applyFont="1" applyBorder="1" applyAlignment="1">
      <alignment horizontal="center" vertical="center"/>
    </xf>
    <xf numFmtId="2" fontId="4" fillId="0" borderId="24" xfId="0" applyNumberFormat="1" applyFont="1" applyBorder="1" applyAlignment="1">
      <alignment horizontal="center" vertical="center"/>
    </xf>
    <xf numFmtId="0" fontId="4" fillId="0" borderId="42" xfId="0" applyFont="1" applyBorder="1" applyAlignment="1">
      <alignment horizontal="left" vertical="top" wrapText="1" indent="2"/>
    </xf>
    <xf numFmtId="2" fontId="6" fillId="0" borderId="1" xfId="0" applyNumberFormat="1" applyFont="1" applyBorder="1" applyAlignment="1">
      <alignment horizontal="center" vertical="center"/>
    </xf>
    <xf numFmtId="2" fontId="4" fillId="0" borderId="28"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43" xfId="0" applyFont="1" applyBorder="1" applyAlignment="1">
      <alignment horizontal="left" vertical="top" wrapText="1" indent="2"/>
    </xf>
    <xf numFmtId="2" fontId="6" fillId="0" borderId="37" xfId="0" applyNumberFormat="1" applyFont="1" applyBorder="1" applyAlignment="1">
      <alignment horizontal="center" vertical="center"/>
    </xf>
    <xf numFmtId="0" fontId="10" fillId="0" borderId="0" xfId="4" applyFont="1" applyAlignment="1">
      <alignment vertical="center" wrapText="1"/>
    </xf>
    <xf numFmtId="0" fontId="1" fillId="0" borderId="0" xfId="4"/>
    <xf numFmtId="0" fontId="4" fillId="0" borderId="0" xfId="4" applyFont="1" applyAlignment="1">
      <alignment wrapText="1"/>
    </xf>
    <xf numFmtId="0" fontId="7" fillId="0" borderId="0" xfId="4" applyFont="1" applyAlignment="1">
      <alignment vertical="center"/>
    </xf>
    <xf numFmtId="0" fontId="5" fillId="0" borderId="0" xfId="4" applyFont="1" applyAlignment="1">
      <alignment horizontal="center"/>
    </xf>
    <xf numFmtId="0" fontId="5" fillId="3" borderId="36" xfId="4" applyFont="1" applyFill="1" applyBorder="1" applyAlignment="1">
      <alignment horizontal="center" vertical="center" wrapText="1"/>
    </xf>
    <xf numFmtId="0" fontId="5" fillId="3" borderId="37" xfId="4" applyFont="1" applyFill="1" applyBorder="1" applyAlignment="1">
      <alignment horizontal="center" vertical="center" wrapText="1"/>
    </xf>
    <xf numFmtId="0" fontId="5" fillId="3" borderId="38" xfId="4" applyFont="1" applyFill="1" applyBorder="1" applyAlignment="1">
      <alignment horizontal="center" vertical="center" wrapText="1"/>
    </xf>
    <xf numFmtId="0" fontId="4" fillId="0" borderId="26" xfId="4" applyFont="1" applyBorder="1" applyAlignment="1">
      <alignment horizontal="left" vertical="top" wrapText="1" indent="1"/>
    </xf>
    <xf numFmtId="4" fontId="4" fillId="0" borderId="28" xfId="4" applyNumberFormat="1" applyFont="1" applyBorder="1" applyAlignment="1">
      <alignment horizontal="center"/>
    </xf>
    <xf numFmtId="4" fontId="4" fillId="0" borderId="4" xfId="4" applyNumberFormat="1" applyFont="1" applyBorder="1" applyAlignment="1">
      <alignment horizontal="center"/>
    </xf>
    <xf numFmtId="0" fontId="6" fillId="0" borderId="26" xfId="4" applyFont="1" applyBorder="1" applyAlignment="1">
      <alignment horizontal="left" vertical="top" wrapText="1" indent="1"/>
    </xf>
    <xf numFmtId="4" fontId="4" fillId="0" borderId="32" xfId="4" applyNumberFormat="1" applyFont="1" applyBorder="1" applyAlignment="1">
      <alignment horizontal="center"/>
    </xf>
    <xf numFmtId="4" fontId="4" fillId="0" borderId="57" xfId="4" applyNumberFormat="1" applyFont="1" applyBorder="1" applyAlignment="1">
      <alignment horizontal="center"/>
    </xf>
    <xf numFmtId="2" fontId="7" fillId="5" borderId="53" xfId="0" applyNumberFormat="1" applyFont="1" applyFill="1" applyBorder="1" applyAlignment="1">
      <alignment horizontal="center" vertical="center"/>
    </xf>
    <xf numFmtId="3" fontId="6" fillId="0" borderId="27" xfId="4" applyNumberFormat="1" applyFont="1" applyBorder="1" applyAlignment="1">
      <alignment horizontal="center" vertical="top"/>
    </xf>
    <xf numFmtId="3" fontId="4" fillId="0" borderId="1" xfId="4" applyNumberFormat="1" applyFont="1" applyBorder="1" applyAlignment="1">
      <alignment horizontal="center"/>
    </xf>
    <xf numFmtId="3" fontId="6" fillId="0" borderId="31" xfId="4" applyNumberFormat="1" applyFont="1" applyBorder="1" applyAlignment="1">
      <alignment horizontal="center" vertical="top"/>
    </xf>
    <xf numFmtId="3" fontId="4" fillId="0" borderId="6" xfId="4" applyNumberFormat="1" applyFont="1" applyBorder="1" applyAlignment="1">
      <alignment horizontal="center"/>
    </xf>
    <xf numFmtId="3" fontId="6" fillId="0" borderId="3" xfId="0" applyNumberFormat="1" applyFont="1" applyBorder="1" applyAlignment="1">
      <alignment horizontal="center" vertical="top" wrapText="1"/>
    </xf>
    <xf numFmtId="3" fontId="6" fillId="0" borderId="9" xfId="0" applyNumberFormat="1" applyFont="1" applyBorder="1" applyAlignment="1">
      <alignment horizontal="center"/>
    </xf>
    <xf numFmtId="3" fontId="6" fillId="0" borderId="5" xfId="0" applyNumberFormat="1" applyFont="1" applyBorder="1" applyAlignment="1">
      <alignment horizontal="center" vertical="top" wrapText="1"/>
    </xf>
    <xf numFmtId="3" fontId="4" fillId="0" borderId="5" xfId="0" applyNumberFormat="1" applyFont="1" applyBorder="1" applyAlignment="1">
      <alignment horizontal="center" vertical="top" wrapText="1"/>
    </xf>
    <xf numFmtId="3" fontId="4" fillId="0" borderId="1" xfId="0" applyNumberFormat="1" applyFont="1" applyBorder="1" applyAlignment="1">
      <alignment horizontal="center" vertical="top" wrapText="1"/>
    </xf>
    <xf numFmtId="3" fontId="4" fillId="0" borderId="1" xfId="0" applyNumberFormat="1" applyFont="1" applyBorder="1" applyAlignment="1">
      <alignment horizontal="center"/>
    </xf>
    <xf numFmtId="3" fontId="6" fillId="0" borderId="47" xfId="0" applyNumberFormat="1" applyFont="1" applyBorder="1" applyAlignment="1">
      <alignment horizontal="center" vertical="top" wrapText="1"/>
    </xf>
    <xf numFmtId="3" fontId="6" fillId="0" borderId="37" xfId="0" applyNumberFormat="1" applyFont="1" applyBorder="1" applyAlignment="1">
      <alignment horizontal="center"/>
    </xf>
    <xf numFmtId="3" fontId="5" fillId="5" borderId="56" xfId="4" applyNumberFormat="1" applyFont="1" applyFill="1" applyBorder="1" applyAlignment="1">
      <alignment horizontal="center"/>
    </xf>
    <xf numFmtId="3" fontId="5" fillId="5" borderId="53" xfId="4" applyNumberFormat="1" applyFont="1" applyFill="1" applyBorder="1" applyAlignment="1">
      <alignment horizontal="center"/>
    </xf>
    <xf numFmtId="2" fontId="7" fillId="5" borderId="37" xfId="0" applyNumberFormat="1" applyFont="1" applyFill="1" applyBorder="1" applyAlignment="1">
      <alignment horizontal="center" vertical="center"/>
    </xf>
    <xf numFmtId="2" fontId="5" fillId="5" borderId="38" xfId="0" applyNumberFormat="1" applyFont="1" applyFill="1" applyBorder="1" applyAlignment="1">
      <alignment horizontal="center" vertical="center"/>
    </xf>
    <xf numFmtId="0" fontId="5" fillId="5" borderId="8" xfId="4" applyFont="1" applyFill="1" applyBorder="1" applyAlignment="1">
      <alignment horizontal="center"/>
    </xf>
    <xf numFmtId="4" fontId="4" fillId="0" borderId="2" xfId="4" applyNumberFormat="1" applyFont="1" applyBorder="1" applyAlignment="1">
      <alignment horizontal="center"/>
    </xf>
    <xf numFmtId="2" fontId="4" fillId="0" borderId="39" xfId="1" applyNumberFormat="1" applyFont="1" applyBorder="1" applyAlignment="1">
      <alignment horizontal="center"/>
    </xf>
    <xf numFmtId="4" fontId="4" fillId="0" borderId="41" xfId="4" applyNumberFormat="1" applyFont="1" applyBorder="1" applyAlignment="1">
      <alignment horizontal="center"/>
    </xf>
    <xf numFmtId="2" fontId="4" fillId="0" borderId="26" xfId="1" applyNumberFormat="1" applyFont="1" applyBorder="1" applyAlignment="1">
      <alignment horizontal="center"/>
    </xf>
    <xf numFmtId="4" fontId="4" fillId="0" borderId="42" xfId="4" applyNumberFormat="1" applyFont="1" applyBorder="1" applyAlignment="1">
      <alignment horizontal="center"/>
    </xf>
    <xf numFmtId="2" fontId="4" fillId="0" borderId="40" xfId="1" applyNumberFormat="1" applyFont="1" applyBorder="1" applyAlignment="1">
      <alignment horizontal="center"/>
    </xf>
    <xf numFmtId="4" fontId="4" fillId="0" borderId="61" xfId="4" applyNumberFormat="1" applyFont="1" applyBorder="1" applyAlignment="1">
      <alignment horizontal="center"/>
    </xf>
    <xf numFmtId="3" fontId="6" fillId="0" borderId="23" xfId="4" applyNumberFormat="1" applyFont="1" applyBorder="1" applyAlignment="1">
      <alignment horizontal="center" vertical="top"/>
    </xf>
    <xf numFmtId="3" fontId="4" fillId="0" borderId="2" xfId="4" applyNumberFormat="1" applyFont="1" applyBorder="1" applyAlignment="1">
      <alignment horizontal="center" vertical="center" wrapText="1"/>
    </xf>
    <xf numFmtId="3" fontId="4" fillId="0" borderId="4" xfId="4" applyNumberFormat="1" applyFont="1" applyBorder="1" applyAlignment="1">
      <alignment horizontal="center" vertical="center" wrapText="1"/>
    </xf>
    <xf numFmtId="3" fontId="4" fillId="0" borderId="31" xfId="4" applyNumberFormat="1" applyFont="1" applyBorder="1" applyAlignment="1">
      <alignment horizontal="center"/>
    </xf>
    <xf numFmtId="3" fontId="4" fillId="0" borderId="57" xfId="4" applyNumberFormat="1" applyFont="1" applyBorder="1" applyAlignment="1">
      <alignment horizontal="center"/>
    </xf>
    <xf numFmtId="0" fontId="7" fillId="8" borderId="15" xfId="4" applyFont="1" applyFill="1" applyBorder="1" applyAlignment="1">
      <alignment horizontal="center" wrapText="1"/>
    </xf>
    <xf numFmtId="3" fontId="5" fillId="8" borderId="16" xfId="4" applyNumberFormat="1" applyFont="1" applyFill="1" applyBorder="1" applyAlignment="1">
      <alignment horizontal="center"/>
    </xf>
    <xf numFmtId="3" fontId="5" fillId="8" borderId="17" xfId="4" applyNumberFormat="1" applyFont="1" applyFill="1" applyBorder="1" applyAlignment="1">
      <alignment horizontal="center"/>
    </xf>
    <xf numFmtId="4" fontId="5" fillId="8" borderId="18" xfId="4" applyNumberFormat="1" applyFont="1" applyFill="1" applyBorder="1" applyAlignment="1">
      <alignment horizontal="center"/>
    </xf>
    <xf numFmtId="3" fontId="5" fillId="8" borderId="62" xfId="4" applyNumberFormat="1" applyFont="1" applyFill="1" applyBorder="1" applyAlignment="1">
      <alignment horizontal="center"/>
    </xf>
    <xf numFmtId="3" fontId="5" fillId="8" borderId="58" xfId="4" applyNumberFormat="1" applyFont="1" applyFill="1" applyBorder="1" applyAlignment="1">
      <alignment horizontal="center"/>
    </xf>
    <xf numFmtId="2" fontId="5" fillId="8" borderId="63" xfId="1" applyNumberFormat="1" applyFont="1" applyFill="1" applyBorder="1" applyAlignment="1">
      <alignment horizontal="center"/>
    </xf>
    <xf numFmtId="4" fontId="5" fillId="8" borderId="64" xfId="4" applyNumberFormat="1" applyFont="1" applyFill="1" applyBorder="1" applyAlignment="1">
      <alignment horizontal="center"/>
    </xf>
    <xf numFmtId="3" fontId="4" fillId="0" borderId="0" xfId="0" applyNumberFormat="1" applyFont="1" applyAlignment="1">
      <alignment horizontal="center"/>
    </xf>
    <xf numFmtId="10" fontId="4" fillId="0" borderId="0" xfId="0" applyNumberFormat="1" applyFont="1" applyAlignment="1">
      <alignment horizontal="center"/>
    </xf>
    <xf numFmtId="167" fontId="4" fillId="0" borderId="0" xfId="0" applyNumberFormat="1" applyFont="1"/>
    <xf numFmtId="166" fontId="4" fillId="0" borderId="0" xfId="0" applyNumberFormat="1" applyFont="1"/>
    <xf numFmtId="0" fontId="19" fillId="0" borderId="0" xfId="0" applyFont="1"/>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6" fillId="0" borderId="0" xfId="0" applyFont="1" applyAlignment="1">
      <alignment horizontal="left" vertical="center" wrapText="1"/>
    </xf>
    <xf numFmtId="164" fontId="7" fillId="3" borderId="39" xfId="0" applyNumberFormat="1" applyFont="1" applyFill="1" applyBorder="1" applyAlignment="1">
      <alignment horizontal="center" vertical="center" wrapText="1"/>
    </xf>
    <xf numFmtId="164" fontId="7" fillId="3" borderId="40"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6" fillId="0" borderId="0" xfId="2" applyFont="1" applyAlignment="1">
      <alignment horizontal="left" vertical="center" wrapText="1"/>
    </xf>
    <xf numFmtId="0" fontId="16" fillId="0" borderId="0" xfId="2" applyFont="1" applyAlignment="1">
      <alignment vertical="center" wrapText="1"/>
    </xf>
    <xf numFmtId="0" fontId="9" fillId="3" borderId="11"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3" xfId="2" applyFont="1" applyFill="1" applyBorder="1" applyAlignment="1">
      <alignment horizontal="center" vertical="center" wrapText="1"/>
    </xf>
    <xf numFmtId="4" fontId="9" fillId="3" borderId="7" xfId="2" applyNumberFormat="1" applyFont="1" applyFill="1" applyBorder="1" applyAlignment="1">
      <alignment horizontal="center" vertical="center" wrapText="1"/>
    </xf>
    <xf numFmtId="0" fontId="3" fillId="3" borderId="8" xfId="2"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6" fillId="0" borderId="0" xfId="4" applyFont="1" applyAlignment="1">
      <alignment vertical="center" wrapText="1"/>
    </xf>
    <xf numFmtId="0" fontId="4" fillId="3" borderId="7" xfId="4" applyFont="1" applyFill="1" applyBorder="1"/>
    <xf numFmtId="0" fontId="4" fillId="3" borderId="8" xfId="4" applyFont="1" applyFill="1" applyBorder="1"/>
    <xf numFmtId="0" fontId="5" fillId="3" borderId="39" xfId="4" applyFont="1" applyFill="1" applyBorder="1" applyAlignment="1">
      <alignment horizontal="center" vertical="center" wrapText="1"/>
    </xf>
    <xf numFmtId="0" fontId="5" fillId="3" borderId="55" xfId="4" applyFont="1" applyFill="1" applyBorder="1" applyAlignment="1">
      <alignment horizontal="center" vertical="center" wrapText="1"/>
    </xf>
    <xf numFmtId="0" fontId="5" fillId="3" borderId="54" xfId="4" applyFont="1" applyFill="1" applyBorder="1" applyAlignment="1">
      <alignment horizontal="center" vertical="center" wrapText="1"/>
    </xf>
    <xf numFmtId="0" fontId="5" fillId="3" borderId="11" xfId="4" applyFont="1" applyFill="1" applyBorder="1" applyAlignment="1">
      <alignment horizontal="center" vertical="center" wrapText="1"/>
    </xf>
    <xf numFmtId="0" fontId="5" fillId="3" borderId="59" xfId="4" applyFont="1" applyFill="1" applyBorder="1" applyAlignment="1">
      <alignment horizontal="center" vertical="center" wrapText="1"/>
    </xf>
    <xf numFmtId="0" fontId="5" fillId="3" borderId="13" xfId="4" applyFont="1" applyFill="1" applyBorder="1" applyAlignment="1">
      <alignment horizontal="center" vertical="center" wrapText="1"/>
    </xf>
    <xf numFmtId="0" fontId="5" fillId="3" borderId="60" xfId="4"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43"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8" xfId="2" applyFont="1" applyFill="1" applyBorder="1" applyAlignment="1">
      <alignment horizontal="center" vertical="center" wrapText="1"/>
    </xf>
    <xf numFmtId="0" fontId="7" fillId="3" borderId="46" xfId="2" applyFont="1" applyFill="1" applyBorder="1" applyAlignment="1">
      <alignment horizontal="center" wrapText="1"/>
    </xf>
    <xf numFmtId="0" fontId="7" fillId="3" borderId="48" xfId="2" applyFont="1" applyFill="1" applyBorder="1" applyAlignment="1">
      <alignment horizontal="center" wrapText="1"/>
    </xf>
    <xf numFmtId="0" fontId="7" fillId="3" borderId="41" xfId="2" applyFont="1" applyFill="1" applyBorder="1" applyAlignment="1">
      <alignment horizontal="center" wrapText="1"/>
    </xf>
    <xf numFmtId="0" fontId="7" fillId="3" borderId="43" xfId="2" applyFont="1" applyFill="1" applyBorder="1" applyAlignment="1">
      <alignment horizontal="center" wrapText="1"/>
    </xf>
  </cellXfs>
  <cellStyles count="5">
    <cellStyle name="Normalno" xfId="0" builtinId="0"/>
    <cellStyle name="Normalno 2" xfId="2" xr:uid="{297DA67B-360D-4857-97EC-CD3C929FE4A3}"/>
    <cellStyle name="Normalno 2 2" xfId="4" xr:uid="{D581ABF6-2B70-4795-AC3F-D2F2B3503775}"/>
    <cellStyle name="Postotak" xfId="1" builtinId="5"/>
    <cellStyle name="Postotak 2" xfId="3" xr:uid="{917B78AB-8CEA-438B-BDB4-D27DAD33B5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workbookViewId="0">
      <selection activeCell="A7" sqref="A7"/>
    </sheetView>
  </sheetViews>
  <sheetFormatPr defaultRowHeight="15" x14ac:dyDescent="0.25"/>
  <cols>
    <col min="1" max="1" width="31.5703125" style="1" customWidth="1"/>
    <col min="2" max="3" width="8.7109375" style="1" customWidth="1"/>
    <col min="4" max="4" width="19.28515625" style="1" customWidth="1"/>
    <col min="5" max="5" width="9.140625" style="1"/>
    <col min="6" max="6" width="10.140625" style="1" bestFit="1" customWidth="1"/>
    <col min="7" max="16384" width="9.140625" style="1"/>
  </cols>
  <sheetData>
    <row r="1" spans="1:5" ht="25.5" x14ac:dyDescent="0.25">
      <c r="A1" s="21" t="s">
        <v>10</v>
      </c>
      <c r="B1"/>
      <c r="C1"/>
      <c r="D1"/>
      <c r="E1"/>
    </row>
    <row r="2" spans="1:5" x14ac:dyDescent="0.25">
      <c r="A2" s="23" t="s">
        <v>11</v>
      </c>
      <c r="B2"/>
      <c r="C2"/>
      <c r="D2"/>
      <c r="E2"/>
    </row>
    <row r="3" spans="1:5" x14ac:dyDescent="0.25">
      <c r="A3" s="22"/>
      <c r="B3"/>
      <c r="C3" s="11"/>
      <c r="D3" s="10"/>
      <c r="E3"/>
    </row>
    <row r="4" spans="1:5" x14ac:dyDescent="0.25">
      <c r="A4" s="11" t="s">
        <v>184</v>
      </c>
      <c r="B4" s="10" t="s">
        <v>185</v>
      </c>
      <c r="C4" s="11"/>
      <c r="D4" s="10"/>
      <c r="E4"/>
    </row>
    <row r="5" spans="1:5" x14ac:dyDescent="0.25">
      <c r="A5" s="11" t="s">
        <v>186</v>
      </c>
      <c r="B5" s="10" t="s">
        <v>187</v>
      </c>
      <c r="C5" s="11"/>
      <c r="D5" s="10"/>
      <c r="E5"/>
    </row>
    <row r="6" spans="1:5" x14ac:dyDescent="0.25">
      <c r="A6" s="11"/>
      <c r="B6" s="10"/>
    </row>
    <row r="7" spans="1:5" x14ac:dyDescent="0.25">
      <c r="A7" s="12" t="s">
        <v>188</v>
      </c>
      <c r="B7"/>
      <c r="C7"/>
      <c r="D7"/>
      <c r="E7"/>
    </row>
    <row r="8" spans="1:5" ht="15.75" thickBot="1" x14ac:dyDescent="0.3">
      <c r="A8"/>
      <c r="B8"/>
      <c r="C8"/>
      <c r="D8"/>
      <c r="E8"/>
    </row>
    <row r="9" spans="1:5" ht="30" customHeight="1" x14ac:dyDescent="0.25">
      <c r="A9" s="257"/>
      <c r="B9" s="259" t="s">
        <v>138</v>
      </c>
      <c r="C9" s="260"/>
      <c r="D9" s="261" t="s">
        <v>148</v>
      </c>
      <c r="E9"/>
    </row>
    <row r="10" spans="1:5" ht="24" customHeight="1" thickBot="1" x14ac:dyDescent="0.3">
      <c r="A10" s="258"/>
      <c r="B10" s="28" t="s">
        <v>7</v>
      </c>
      <c r="C10" s="29" t="s">
        <v>8</v>
      </c>
      <c r="D10" s="262"/>
      <c r="E10"/>
    </row>
    <row r="11" spans="1:5" x14ac:dyDescent="0.25">
      <c r="A11" s="24" t="s">
        <v>0</v>
      </c>
      <c r="B11" s="25">
        <v>6510</v>
      </c>
      <c r="C11" s="26">
        <v>6466</v>
      </c>
      <c r="D11" s="27">
        <v>99.324116743471578</v>
      </c>
      <c r="E11"/>
    </row>
    <row r="12" spans="1:5" x14ac:dyDescent="0.25">
      <c r="A12" s="13" t="s">
        <v>1</v>
      </c>
      <c r="B12" s="14">
        <v>2992</v>
      </c>
      <c r="C12" s="15">
        <v>2961</v>
      </c>
      <c r="D12" s="16">
        <v>98.963903743315512</v>
      </c>
      <c r="E12"/>
    </row>
    <row r="13" spans="1:5" ht="15.75" thickBot="1" x14ac:dyDescent="0.3">
      <c r="A13" s="17" t="s">
        <v>2</v>
      </c>
      <c r="B13" s="18">
        <v>3518</v>
      </c>
      <c r="C13" s="19">
        <v>3505</v>
      </c>
      <c r="D13" s="20">
        <v>99.630471859010811</v>
      </c>
      <c r="E13"/>
    </row>
    <row r="25" spans="1:1" x14ac:dyDescent="0.25">
      <c r="A25" s="1" t="s">
        <v>177</v>
      </c>
    </row>
  </sheetData>
  <mergeCells count="3">
    <mergeCell ref="A9:A10"/>
    <mergeCell ref="B9:C9"/>
    <mergeCell ref="D9:D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C23B-8B80-4487-A3F3-7C2A880E1610}">
  <dimension ref="A1:D14"/>
  <sheetViews>
    <sheetView workbookViewId="0">
      <selection activeCell="D11" sqref="D11"/>
    </sheetView>
  </sheetViews>
  <sheetFormatPr defaultRowHeight="15" x14ac:dyDescent="0.25"/>
  <cols>
    <col min="1" max="1" width="28.5703125" style="1" customWidth="1"/>
    <col min="2" max="2" width="16.28515625" style="1" customWidth="1"/>
    <col min="3" max="3" width="13.140625" style="1" customWidth="1"/>
    <col min="4" max="4" width="13.5703125" style="1" customWidth="1"/>
    <col min="5" max="16384" width="9.140625" style="1"/>
  </cols>
  <sheetData>
    <row r="1" spans="1:4" ht="25.5" x14ac:dyDescent="0.25">
      <c r="A1" s="69" t="s">
        <v>10</v>
      </c>
      <c r="B1" s="70"/>
      <c r="C1" s="70"/>
      <c r="D1" s="70"/>
    </row>
    <row r="2" spans="1:4" x14ac:dyDescent="0.25">
      <c r="A2" s="71" t="s">
        <v>11</v>
      </c>
      <c r="B2" s="70"/>
      <c r="C2" s="70"/>
      <c r="D2" s="70"/>
    </row>
    <row r="3" spans="1:4" x14ac:dyDescent="0.25">
      <c r="A3" s="72"/>
      <c r="B3" s="70"/>
      <c r="C3" s="73"/>
      <c r="D3" s="74"/>
    </row>
    <row r="4" spans="1:4" x14ac:dyDescent="0.25">
      <c r="A4" s="73" t="s">
        <v>184</v>
      </c>
      <c r="B4" s="74" t="s">
        <v>185</v>
      </c>
      <c r="C4" s="73"/>
      <c r="D4" s="74"/>
    </row>
    <row r="5" spans="1:4" x14ac:dyDescent="0.25">
      <c r="A5" s="73" t="s">
        <v>186</v>
      </c>
      <c r="B5" s="74" t="s">
        <v>187</v>
      </c>
      <c r="C5" s="73"/>
      <c r="D5" s="74"/>
    </row>
    <row r="6" spans="1:4" ht="15" customHeight="1" x14ac:dyDescent="0.25">
      <c r="A6" s="140"/>
      <c r="B6" s="68"/>
      <c r="C6" s="68"/>
      <c r="D6" s="68"/>
    </row>
    <row r="7" spans="1:4" x14ac:dyDescent="0.25">
      <c r="A7" s="141" t="s">
        <v>182</v>
      </c>
      <c r="B7" s="68"/>
      <c r="C7" s="68"/>
      <c r="D7" s="68"/>
    </row>
    <row r="8" spans="1:4" ht="15.75" thickBot="1" x14ac:dyDescent="0.3">
      <c r="A8" s="141"/>
      <c r="B8" s="68"/>
      <c r="C8" s="68"/>
      <c r="D8" s="68"/>
    </row>
    <row r="9" spans="1:4" x14ac:dyDescent="0.25">
      <c r="A9" s="294"/>
      <c r="B9" s="298" t="s">
        <v>178</v>
      </c>
      <c r="C9" s="299"/>
      <c r="D9" s="300" t="s">
        <v>180</v>
      </c>
    </row>
    <row r="10" spans="1:4" ht="15.75" thickBot="1" x14ac:dyDescent="0.3">
      <c r="A10" s="295"/>
      <c r="B10" s="171">
        <v>2022</v>
      </c>
      <c r="C10" s="172">
        <v>2023</v>
      </c>
      <c r="D10" s="301"/>
    </row>
    <row r="11" spans="1:4" x14ac:dyDescent="0.25">
      <c r="A11" s="168" t="s">
        <v>0</v>
      </c>
      <c r="B11" s="169">
        <v>51841</v>
      </c>
      <c r="C11" s="169">
        <v>38816</v>
      </c>
      <c r="D11" s="170">
        <v>74.875098859975694</v>
      </c>
    </row>
    <row r="12" spans="1:4" x14ac:dyDescent="0.25">
      <c r="A12" s="160" t="s">
        <v>166</v>
      </c>
      <c r="B12" s="161">
        <v>34945</v>
      </c>
      <c r="C12" s="162">
        <v>29866</v>
      </c>
      <c r="D12" s="163">
        <v>85.465731864358276</v>
      </c>
    </row>
    <row r="13" spans="1:4" x14ac:dyDescent="0.25">
      <c r="A13" s="160" t="s">
        <v>179</v>
      </c>
      <c r="B13" s="161">
        <v>1980</v>
      </c>
      <c r="C13" s="162">
        <v>3067</v>
      </c>
      <c r="D13" s="163">
        <v>154.8989898989899</v>
      </c>
    </row>
    <row r="14" spans="1:4" ht="15.75" thickBot="1" x14ac:dyDescent="0.3">
      <c r="A14" s="164" t="s">
        <v>170</v>
      </c>
      <c r="B14" s="165">
        <v>14916</v>
      </c>
      <c r="C14" s="166">
        <v>5883</v>
      </c>
      <c r="D14" s="167">
        <v>39.44086886564763</v>
      </c>
    </row>
  </sheetData>
  <mergeCells count="3">
    <mergeCell ref="A9:A10"/>
    <mergeCell ref="B9:C9"/>
    <mergeCell ref="D9: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A7" sqref="A7"/>
    </sheetView>
  </sheetViews>
  <sheetFormatPr defaultRowHeight="15" x14ac:dyDescent="0.25"/>
  <cols>
    <col min="1" max="1" width="31.85546875" style="1" customWidth="1"/>
    <col min="2" max="2" width="10.7109375" style="1" customWidth="1"/>
    <col min="3" max="3" width="14.28515625" style="1" customWidth="1"/>
    <col min="4" max="4" width="14.42578125" style="1" customWidth="1"/>
    <col min="5" max="5" width="10.7109375" style="1" customWidth="1"/>
    <col min="6" max="6" width="14.42578125" style="1" customWidth="1"/>
    <col min="7" max="7" width="15.7109375" style="1" customWidth="1"/>
    <col min="8" max="8" width="10.7109375" style="1" customWidth="1"/>
    <col min="9" max="9" width="12.7109375" style="1" customWidth="1"/>
    <col min="10" max="10" width="15" style="1" customWidth="1"/>
    <col min="11" max="16384" width="9.140625" style="1"/>
  </cols>
  <sheetData>
    <row r="1" spans="1:12" ht="25.5" x14ac:dyDescent="0.25">
      <c r="A1" s="21" t="s">
        <v>10</v>
      </c>
      <c r="B1"/>
      <c r="C1"/>
      <c r="D1"/>
      <c r="E1"/>
      <c r="F1"/>
      <c r="G1"/>
      <c r="H1"/>
      <c r="I1"/>
      <c r="J1"/>
      <c r="K1"/>
      <c r="L1"/>
    </row>
    <row r="2" spans="1:12" x14ac:dyDescent="0.25">
      <c r="A2" s="23" t="s">
        <v>11</v>
      </c>
      <c r="B2"/>
      <c r="C2"/>
      <c r="D2"/>
      <c r="E2"/>
      <c r="F2"/>
      <c r="G2"/>
      <c r="H2"/>
      <c r="I2"/>
      <c r="J2"/>
      <c r="K2"/>
      <c r="L2"/>
    </row>
    <row r="3" spans="1:12" x14ac:dyDescent="0.25">
      <c r="A3" s="22"/>
      <c r="B3"/>
      <c r="C3" s="11"/>
      <c r="D3" s="10"/>
      <c r="E3"/>
      <c r="F3"/>
      <c r="G3"/>
      <c r="H3"/>
      <c r="I3"/>
      <c r="J3"/>
      <c r="K3"/>
      <c r="L3"/>
    </row>
    <row r="4" spans="1:12" x14ac:dyDescent="0.25">
      <c r="A4" s="11" t="s">
        <v>184</v>
      </c>
      <c r="B4" s="10" t="s">
        <v>185</v>
      </c>
      <c r="C4" s="11"/>
      <c r="D4" s="10"/>
      <c r="E4"/>
      <c r="F4"/>
      <c r="G4"/>
      <c r="H4"/>
      <c r="I4"/>
      <c r="J4"/>
      <c r="K4"/>
      <c r="L4"/>
    </row>
    <row r="5" spans="1:12" x14ac:dyDescent="0.25">
      <c r="A5" s="11" t="s">
        <v>186</v>
      </c>
      <c r="B5" s="10" t="s">
        <v>187</v>
      </c>
      <c r="C5" s="11"/>
      <c r="D5" s="10"/>
      <c r="E5"/>
      <c r="F5"/>
      <c r="G5"/>
      <c r="H5"/>
      <c r="I5"/>
      <c r="J5"/>
      <c r="K5"/>
      <c r="L5"/>
    </row>
    <row r="6" spans="1:12" x14ac:dyDescent="0.25">
      <c r="A6" s="30"/>
      <c r="B6"/>
      <c r="C6"/>
      <c r="D6"/>
      <c r="E6"/>
      <c r="F6"/>
      <c r="G6"/>
      <c r="H6"/>
      <c r="I6"/>
      <c r="J6"/>
      <c r="K6"/>
      <c r="L6"/>
    </row>
    <row r="7" spans="1:12" x14ac:dyDescent="0.25">
      <c r="A7" s="12" t="s">
        <v>9</v>
      </c>
      <c r="B7"/>
      <c r="C7"/>
      <c r="D7"/>
      <c r="E7"/>
      <c r="F7"/>
      <c r="G7"/>
      <c r="H7"/>
      <c r="I7"/>
      <c r="J7"/>
      <c r="K7"/>
      <c r="L7"/>
    </row>
    <row r="8" spans="1:12" ht="15.75" thickBot="1" x14ac:dyDescent="0.3">
      <c r="A8"/>
      <c r="B8"/>
      <c r="C8"/>
      <c r="D8"/>
      <c r="E8"/>
      <c r="F8"/>
      <c r="G8"/>
      <c r="H8"/>
      <c r="I8"/>
      <c r="J8"/>
      <c r="K8"/>
      <c r="L8"/>
    </row>
    <row r="9" spans="1:12" ht="15.75" thickBot="1" x14ac:dyDescent="0.3">
      <c r="A9" s="264"/>
      <c r="B9" s="266" t="s">
        <v>7</v>
      </c>
      <c r="C9" s="267"/>
      <c r="D9" s="268"/>
      <c r="E9" s="266" t="s">
        <v>8</v>
      </c>
      <c r="F9" s="267"/>
      <c r="G9" s="268"/>
      <c r="H9" s="269" t="s">
        <v>148</v>
      </c>
      <c r="I9" s="270"/>
      <c r="J9" s="271"/>
      <c r="K9"/>
      <c r="L9"/>
    </row>
    <row r="10" spans="1:12" ht="57.75" thickBot="1" x14ac:dyDescent="0.3">
      <c r="A10" s="265"/>
      <c r="B10" s="53" t="s">
        <v>141</v>
      </c>
      <c r="C10" s="54" t="s">
        <v>142</v>
      </c>
      <c r="D10" s="55" t="s">
        <v>143</v>
      </c>
      <c r="E10" s="53" t="s">
        <v>141</v>
      </c>
      <c r="F10" s="54" t="s">
        <v>142</v>
      </c>
      <c r="G10" s="55" t="s">
        <v>143</v>
      </c>
      <c r="H10" s="53" t="s">
        <v>141</v>
      </c>
      <c r="I10" s="54" t="s">
        <v>142</v>
      </c>
      <c r="J10" s="55" t="s">
        <v>143</v>
      </c>
      <c r="K10"/>
      <c r="L10"/>
    </row>
    <row r="11" spans="1:12" x14ac:dyDescent="0.25">
      <c r="A11" s="49" t="s">
        <v>0</v>
      </c>
      <c r="B11" s="43">
        <v>7487</v>
      </c>
      <c r="C11" s="37">
        <v>42996.93</v>
      </c>
      <c r="D11" s="44">
        <v>341187.22</v>
      </c>
      <c r="E11" s="43">
        <v>7325</v>
      </c>
      <c r="F11" s="37">
        <v>42252.82</v>
      </c>
      <c r="G11" s="44">
        <v>338423.41</v>
      </c>
      <c r="H11" s="40">
        <v>97.836249499131839</v>
      </c>
      <c r="I11" s="38">
        <v>98.269388070264554</v>
      </c>
      <c r="J11" s="39">
        <v>99.189943280993944</v>
      </c>
      <c r="K11"/>
      <c r="L11" s="52"/>
    </row>
    <row r="12" spans="1:12" x14ac:dyDescent="0.25">
      <c r="A12" s="50" t="s">
        <v>140</v>
      </c>
      <c r="B12" s="45">
        <v>290</v>
      </c>
      <c r="C12" s="31">
        <v>26172.69</v>
      </c>
      <c r="D12" s="46">
        <v>101528.69</v>
      </c>
      <c r="E12" s="45">
        <v>289</v>
      </c>
      <c r="F12" s="31">
        <v>25652.69</v>
      </c>
      <c r="G12" s="46">
        <v>99906.92</v>
      </c>
      <c r="H12" s="41">
        <v>99.655172413793096</v>
      </c>
      <c r="I12" s="32">
        <v>98.013196198021674</v>
      </c>
      <c r="J12" s="16">
        <v>98.402648551852678</v>
      </c>
      <c r="K12"/>
      <c r="L12"/>
    </row>
    <row r="13" spans="1:12" ht="15.75" thickBot="1" x14ac:dyDescent="0.3">
      <c r="A13" s="51" t="s">
        <v>139</v>
      </c>
      <c r="B13" s="47">
        <v>7197</v>
      </c>
      <c r="C13" s="33">
        <v>16824.240000000002</v>
      </c>
      <c r="D13" s="48">
        <v>239658.46</v>
      </c>
      <c r="E13" s="47">
        <v>7036</v>
      </c>
      <c r="F13" s="33">
        <v>16600.13</v>
      </c>
      <c r="G13" s="48">
        <v>238516.49</v>
      </c>
      <c r="H13" s="42">
        <v>97.762956787550365</v>
      </c>
      <c r="I13" s="34">
        <v>98.667933885869431</v>
      </c>
      <c r="J13" s="20">
        <v>99.523501068979584</v>
      </c>
      <c r="K13" s="35"/>
      <c r="L13"/>
    </row>
    <row r="14" spans="1:12" x14ac:dyDescent="0.25">
      <c r="A14" s="36"/>
      <c r="B14"/>
      <c r="C14"/>
      <c r="D14"/>
      <c r="E14" s="35"/>
      <c r="F14"/>
      <c r="G14"/>
      <c r="H14"/>
      <c r="I14"/>
      <c r="J14"/>
      <c r="K14"/>
      <c r="L14"/>
    </row>
    <row r="16" spans="1:12" x14ac:dyDescent="0.25">
      <c r="A16" s="100" t="s">
        <v>189</v>
      </c>
      <c r="K16"/>
      <c r="L16"/>
    </row>
    <row r="17" spans="1:10" ht="70.5" customHeight="1" x14ac:dyDescent="0.25">
      <c r="A17" s="263" t="s">
        <v>190</v>
      </c>
      <c r="B17" s="263"/>
      <c r="C17" s="263"/>
      <c r="D17" s="263"/>
      <c r="E17" s="263"/>
      <c r="F17" s="263"/>
      <c r="G17" s="263"/>
      <c r="H17" s="263"/>
      <c r="I17" s="263"/>
      <c r="J17" s="263"/>
    </row>
  </sheetData>
  <mergeCells count="5">
    <mergeCell ref="A17:J17"/>
    <mergeCell ref="A9:A10"/>
    <mergeCell ref="B9:D9"/>
    <mergeCell ref="E9:G9"/>
    <mergeCell ref="H9:J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selection activeCell="A7" sqref="A7"/>
    </sheetView>
  </sheetViews>
  <sheetFormatPr defaultRowHeight="15" x14ac:dyDescent="0.25"/>
  <cols>
    <col min="1" max="1" width="46.42578125" style="1" customWidth="1"/>
    <col min="2" max="4" width="12.7109375" style="1" customWidth="1"/>
    <col min="5" max="5" width="12.28515625" style="1" customWidth="1"/>
    <col min="6" max="6" width="10.5703125" style="1" customWidth="1"/>
    <col min="7" max="7" width="10.42578125" style="1" customWidth="1"/>
    <col min="8" max="16384" width="9.140625" style="1"/>
  </cols>
  <sheetData>
    <row r="1" spans="1:4" x14ac:dyDescent="0.25">
      <c r="A1" s="57" t="s">
        <v>10</v>
      </c>
      <c r="B1" s="30"/>
      <c r="C1"/>
      <c r="D1"/>
    </row>
    <row r="2" spans="1:4" x14ac:dyDescent="0.25">
      <c r="A2" s="58" t="s">
        <v>11</v>
      </c>
      <c r="B2" s="30"/>
      <c r="C2"/>
      <c r="D2"/>
    </row>
    <row r="3" spans="1:4" x14ac:dyDescent="0.25">
      <c r="A3" s="22"/>
      <c r="B3"/>
      <c r="C3" s="11"/>
      <c r="D3" s="10"/>
    </row>
    <row r="4" spans="1:4" x14ac:dyDescent="0.25">
      <c r="A4" s="11" t="s">
        <v>184</v>
      </c>
      <c r="B4" s="10" t="s">
        <v>185</v>
      </c>
      <c r="C4" s="11"/>
      <c r="D4" s="10"/>
    </row>
    <row r="5" spans="1:4" x14ac:dyDescent="0.25">
      <c r="A5" s="11" t="s">
        <v>186</v>
      </c>
      <c r="B5" s="10" t="s">
        <v>187</v>
      </c>
      <c r="C5" s="11"/>
      <c r="D5" s="10"/>
    </row>
    <row r="7" spans="1:4" x14ac:dyDescent="0.25">
      <c r="A7" s="12" t="s">
        <v>191</v>
      </c>
      <c r="B7"/>
      <c r="C7"/>
      <c r="D7"/>
    </row>
    <row r="8" spans="1:4" ht="15.75" thickBot="1" x14ac:dyDescent="0.3">
      <c r="A8"/>
      <c r="B8"/>
      <c r="C8"/>
      <c r="D8"/>
    </row>
    <row r="9" spans="1:4" ht="29.25" thickBot="1" x14ac:dyDescent="0.3">
      <c r="A9" s="53" t="s">
        <v>144</v>
      </c>
      <c r="B9" s="54">
        <v>2022</v>
      </c>
      <c r="C9" s="67">
        <v>2023</v>
      </c>
      <c r="D9" s="55" t="s">
        <v>148</v>
      </c>
    </row>
    <row r="10" spans="1:4" x14ac:dyDescent="0.25">
      <c r="A10" s="59" t="s">
        <v>192</v>
      </c>
      <c r="B10" s="60">
        <v>350</v>
      </c>
      <c r="C10" s="60">
        <v>346</v>
      </c>
      <c r="D10" s="61">
        <v>98.857142857142861</v>
      </c>
    </row>
    <row r="11" spans="1:4" x14ac:dyDescent="0.25">
      <c r="A11" s="62" t="s">
        <v>193</v>
      </c>
      <c r="B11" s="15">
        <v>167</v>
      </c>
      <c r="C11" s="15">
        <v>166</v>
      </c>
      <c r="D11" s="63">
        <v>99.401197604790411</v>
      </c>
    </row>
    <row r="12" spans="1:4" x14ac:dyDescent="0.25">
      <c r="A12" s="62" t="s">
        <v>194</v>
      </c>
      <c r="B12" s="15">
        <v>121</v>
      </c>
      <c r="C12" s="15">
        <v>120</v>
      </c>
      <c r="D12" s="63">
        <v>99.173553719008268</v>
      </c>
    </row>
    <row r="13" spans="1:4" x14ac:dyDescent="0.25">
      <c r="A13" s="62" t="s">
        <v>195</v>
      </c>
      <c r="B13" s="15">
        <v>68</v>
      </c>
      <c r="C13" s="15">
        <v>68</v>
      </c>
      <c r="D13" s="63">
        <v>100</v>
      </c>
    </row>
    <row r="14" spans="1:4" x14ac:dyDescent="0.25">
      <c r="A14" s="62" t="s">
        <v>130</v>
      </c>
      <c r="B14" s="15">
        <v>2625</v>
      </c>
      <c r="C14" s="15">
        <v>2603</v>
      </c>
      <c r="D14" s="63">
        <v>99.161904761904765</v>
      </c>
    </row>
    <row r="15" spans="1:4" x14ac:dyDescent="0.25">
      <c r="A15" s="62" t="s">
        <v>131</v>
      </c>
      <c r="B15" s="15">
        <v>2179</v>
      </c>
      <c r="C15" s="15">
        <v>2159</v>
      </c>
      <c r="D15" s="63">
        <v>99.082147774208352</v>
      </c>
    </row>
    <row r="16" spans="1:4" ht="15.75" thickBot="1" x14ac:dyDescent="0.3">
      <c r="A16" s="64" t="s">
        <v>132</v>
      </c>
      <c r="B16" s="19">
        <v>1021</v>
      </c>
      <c r="C16" s="19">
        <v>1012</v>
      </c>
      <c r="D16" s="65">
        <v>99.118511263467184</v>
      </c>
    </row>
    <row r="17" spans="1:4" x14ac:dyDescent="0.25">
      <c r="A17"/>
      <c r="B17" s="35"/>
      <c r="C17"/>
      <c r="D17"/>
    </row>
    <row r="18" spans="1:4" x14ac:dyDescent="0.25">
      <c r="A18" s="66" t="s">
        <v>196</v>
      </c>
      <c r="B18"/>
      <c r="C18"/>
      <c r="D18"/>
    </row>
    <row r="19" spans="1:4" x14ac:dyDescent="0.25">
      <c r="A19" s="56"/>
      <c r="B19" s="56"/>
      <c r="C19" s="56"/>
      <c r="D19" s="56"/>
    </row>
    <row r="20" spans="1:4" x14ac:dyDescent="0.25">
      <c r="A20" s="56"/>
      <c r="B20" s="56"/>
      <c r="C20" s="56"/>
      <c r="D20" s="56"/>
    </row>
    <row r="21" spans="1:4" x14ac:dyDescent="0.25">
      <c r="A21" s="56"/>
      <c r="B21" s="56"/>
      <c r="C21" s="56"/>
      <c r="D21" s="56"/>
    </row>
    <row r="22" spans="1:4" x14ac:dyDescent="0.25">
      <c r="A22" s="56"/>
      <c r="B22" s="56"/>
      <c r="C22" s="56"/>
      <c r="D22" s="5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7"/>
  <sheetViews>
    <sheetView workbookViewId="0">
      <selection activeCell="A7" sqref="A7"/>
    </sheetView>
  </sheetViews>
  <sheetFormatPr defaultRowHeight="12.75" x14ac:dyDescent="0.2"/>
  <cols>
    <col min="1" max="1" width="42.5703125" style="7" bestFit="1" customWidth="1"/>
    <col min="2" max="2" width="16.5703125" style="7" customWidth="1"/>
    <col min="3" max="3" width="15.140625" style="7" customWidth="1"/>
    <col min="4" max="4" width="11.42578125" style="5" customWidth="1"/>
    <col min="5" max="5" width="33.42578125" style="7" customWidth="1"/>
    <col min="6" max="6" width="32.28515625" style="7" bestFit="1" customWidth="1"/>
    <col min="7" max="7" width="12.7109375" style="7" bestFit="1" customWidth="1"/>
    <col min="8" max="16384" width="9.140625" style="7"/>
  </cols>
  <sheetData>
    <row r="1" spans="1:5" ht="15" x14ac:dyDescent="0.25">
      <c r="A1" s="69" t="s">
        <v>10</v>
      </c>
      <c r="B1" s="70"/>
      <c r="C1" s="70"/>
      <c r="D1" s="70"/>
    </row>
    <row r="2" spans="1:5" ht="15" x14ac:dyDescent="0.25">
      <c r="A2" s="71" t="s">
        <v>11</v>
      </c>
      <c r="B2" s="70"/>
      <c r="C2" s="70"/>
      <c r="D2" s="70"/>
    </row>
    <row r="3" spans="1:5" ht="15" x14ac:dyDescent="0.25">
      <c r="A3" s="72"/>
      <c r="B3" s="70"/>
      <c r="C3" s="73"/>
      <c r="D3" s="74"/>
    </row>
    <row r="4" spans="1:5" x14ac:dyDescent="0.2">
      <c r="A4" s="73" t="s">
        <v>184</v>
      </c>
      <c r="B4" s="74" t="s">
        <v>185</v>
      </c>
      <c r="C4" s="73"/>
      <c r="D4" s="74"/>
    </row>
    <row r="5" spans="1:5" x14ac:dyDescent="0.2">
      <c r="A5" s="73" t="s">
        <v>186</v>
      </c>
      <c r="B5" s="74" t="s">
        <v>187</v>
      </c>
      <c r="C5" s="73"/>
      <c r="D5" s="74"/>
    </row>
    <row r="6" spans="1:5" x14ac:dyDescent="0.2">
      <c r="A6" s="73"/>
      <c r="B6" s="74"/>
      <c r="C6" s="73"/>
      <c r="D6" s="74"/>
    </row>
    <row r="7" spans="1:5" ht="15" x14ac:dyDescent="0.25">
      <c r="A7" s="141" t="s">
        <v>145</v>
      </c>
      <c r="B7" s="68"/>
      <c r="C7" s="68"/>
      <c r="D7" s="68"/>
    </row>
    <row r="8" spans="1:5" ht="15.75" thickBot="1" x14ac:dyDescent="0.3">
      <c r="A8" s="68"/>
      <c r="B8" s="74"/>
      <c r="C8" s="68"/>
      <c r="D8" s="68"/>
      <c r="E8" s="8"/>
    </row>
    <row r="9" spans="1:5" ht="26.25" thickBot="1" x14ac:dyDescent="0.25">
      <c r="A9" s="93" t="s">
        <v>12</v>
      </c>
      <c r="B9" s="94" t="s">
        <v>146</v>
      </c>
      <c r="C9" s="94" t="s">
        <v>147</v>
      </c>
      <c r="D9" s="95" t="s">
        <v>148</v>
      </c>
    </row>
    <row r="10" spans="1:5" ht="13.5" thickBot="1" x14ac:dyDescent="0.25">
      <c r="A10" s="90" t="s">
        <v>137</v>
      </c>
      <c r="B10" s="91">
        <v>62661220.320000008</v>
      </c>
      <c r="C10" s="91">
        <v>55187845.655000001</v>
      </c>
      <c r="D10" s="92">
        <v>88.064809479687398</v>
      </c>
    </row>
    <row r="11" spans="1:5" ht="13.5" thickBot="1" x14ac:dyDescent="0.25">
      <c r="A11" s="75" t="s">
        <v>13</v>
      </c>
      <c r="B11" s="76">
        <v>3405392.0200000033</v>
      </c>
      <c r="C11" s="76">
        <v>3288540.5349999997</v>
      </c>
      <c r="D11" s="77">
        <v>96.568633381598062</v>
      </c>
    </row>
    <row r="12" spans="1:5" x14ac:dyDescent="0.2">
      <c r="A12" s="78" t="s">
        <v>14</v>
      </c>
      <c r="B12" s="79">
        <v>63365.930000000306</v>
      </c>
      <c r="C12" s="79">
        <v>60384.720000000038</v>
      </c>
      <c r="D12" s="80">
        <v>95.29524777747244</v>
      </c>
    </row>
    <row r="13" spans="1:5" x14ac:dyDescent="0.2">
      <c r="A13" s="81" t="s">
        <v>15</v>
      </c>
      <c r="B13" s="82">
        <v>2870.8000000000025</v>
      </c>
      <c r="C13" s="82">
        <v>1729.4</v>
      </c>
      <c r="D13" s="83">
        <v>60.241047791556312</v>
      </c>
    </row>
    <row r="14" spans="1:5" x14ac:dyDescent="0.2">
      <c r="A14" s="81" t="s">
        <v>16</v>
      </c>
      <c r="B14" s="82">
        <v>5769.4800000000032</v>
      </c>
      <c r="C14" s="82">
        <v>4925.8500000000004</v>
      </c>
      <c r="D14" s="83">
        <v>85.377711682855264</v>
      </c>
    </row>
    <row r="15" spans="1:5" x14ac:dyDescent="0.2">
      <c r="A15" s="81" t="s">
        <v>17</v>
      </c>
      <c r="B15" s="82">
        <v>68300.200000000026</v>
      </c>
      <c r="C15" s="82">
        <v>71982.140000000014</v>
      </c>
      <c r="D15" s="83">
        <v>105.3908187677342</v>
      </c>
    </row>
    <row r="16" spans="1:5" x14ac:dyDescent="0.2">
      <c r="A16" s="81" t="s">
        <v>18</v>
      </c>
      <c r="B16" s="82">
        <v>99953.790000000328</v>
      </c>
      <c r="C16" s="82">
        <v>105423.25000000023</v>
      </c>
      <c r="D16" s="83">
        <v>105.4719886059347</v>
      </c>
    </row>
    <row r="17" spans="1:4" x14ac:dyDescent="0.2">
      <c r="A17" s="81" t="s">
        <v>19</v>
      </c>
      <c r="B17" s="82">
        <v>20033.62000000001</v>
      </c>
      <c r="C17" s="82">
        <v>17152.319999999992</v>
      </c>
      <c r="D17" s="83">
        <v>85.617676685491602</v>
      </c>
    </row>
    <row r="18" spans="1:4" x14ac:dyDescent="0.2">
      <c r="A18" s="81" t="s">
        <v>20</v>
      </c>
      <c r="B18" s="82">
        <v>3966.880000000001</v>
      </c>
      <c r="C18" s="82">
        <v>3056.6600000000003</v>
      </c>
      <c r="D18" s="83">
        <v>77.054511354011197</v>
      </c>
    </row>
    <row r="19" spans="1:4" x14ac:dyDescent="0.2">
      <c r="A19" s="81" t="s">
        <v>21</v>
      </c>
      <c r="B19" s="82">
        <v>3449.8999999999996</v>
      </c>
      <c r="C19" s="82">
        <v>2920</v>
      </c>
      <c r="D19" s="83">
        <v>84.640134496652081</v>
      </c>
    </row>
    <row r="20" spans="1:4" x14ac:dyDescent="0.2">
      <c r="A20" s="81" t="s">
        <v>133</v>
      </c>
      <c r="B20" s="82">
        <v>92237.429999999978</v>
      </c>
      <c r="C20" s="82">
        <v>49071.54</v>
      </c>
      <c r="D20" s="83">
        <v>53.201330522760671</v>
      </c>
    </row>
    <row r="21" spans="1:4" x14ac:dyDescent="0.2">
      <c r="A21" s="81" t="s">
        <v>22</v>
      </c>
      <c r="B21" s="82">
        <v>3096.34</v>
      </c>
      <c r="C21" s="82">
        <v>1884.9900000000002</v>
      </c>
      <c r="D21" s="83">
        <v>60.878004353527068</v>
      </c>
    </row>
    <row r="22" spans="1:4" x14ac:dyDescent="0.2">
      <c r="A22" s="81" t="s">
        <v>23</v>
      </c>
      <c r="B22" s="82">
        <v>97674.309999999881</v>
      </c>
      <c r="C22" s="82">
        <v>98802.630000000179</v>
      </c>
      <c r="D22" s="83">
        <v>101.15518604636193</v>
      </c>
    </row>
    <row r="23" spans="1:4" x14ac:dyDescent="0.2">
      <c r="A23" s="81" t="s">
        <v>24</v>
      </c>
      <c r="B23" s="82">
        <v>268.64999999999981</v>
      </c>
      <c r="C23" s="82">
        <v>200.9</v>
      </c>
      <c r="D23" s="83">
        <v>74.781313977293934</v>
      </c>
    </row>
    <row r="24" spans="1:4" x14ac:dyDescent="0.2">
      <c r="A24" s="81" t="s">
        <v>25</v>
      </c>
      <c r="B24" s="82">
        <v>4761.0600000000022</v>
      </c>
      <c r="C24" s="82">
        <v>4871.0900000000047</v>
      </c>
      <c r="D24" s="83">
        <v>102.31103997849225</v>
      </c>
    </row>
    <row r="25" spans="1:4" x14ac:dyDescent="0.2">
      <c r="A25" s="81" t="s">
        <v>26</v>
      </c>
      <c r="B25" s="82">
        <v>459.5</v>
      </c>
      <c r="C25" s="82">
        <v>469.5</v>
      </c>
      <c r="D25" s="83">
        <v>102.17627856365614</v>
      </c>
    </row>
    <row r="26" spans="1:4" x14ac:dyDescent="0.2">
      <c r="A26" s="81" t="s">
        <v>27</v>
      </c>
      <c r="B26" s="82">
        <v>8369.2199999999957</v>
      </c>
      <c r="C26" s="82">
        <v>6107.5700000000033</v>
      </c>
      <c r="D26" s="83">
        <v>72.976573683091218</v>
      </c>
    </row>
    <row r="27" spans="1:4" x14ac:dyDescent="0.2">
      <c r="A27" s="81" t="s">
        <v>28</v>
      </c>
      <c r="B27" s="82">
        <v>1353.6300000000003</v>
      </c>
      <c r="C27" s="82">
        <v>1245.1699999999998</v>
      </c>
      <c r="D27" s="83">
        <v>91.987470726860337</v>
      </c>
    </row>
    <row r="28" spans="1:4" x14ac:dyDescent="0.2">
      <c r="A28" s="81" t="s">
        <v>29</v>
      </c>
      <c r="B28" s="82">
        <v>1027.7399999999998</v>
      </c>
      <c r="C28" s="82">
        <v>848.85999999999945</v>
      </c>
      <c r="D28" s="83">
        <v>82.594819701480887</v>
      </c>
    </row>
    <row r="29" spans="1:4" x14ac:dyDescent="0.2">
      <c r="A29" s="81" t="s">
        <v>30</v>
      </c>
      <c r="B29" s="82">
        <v>1013.7499999999999</v>
      </c>
      <c r="C29" s="82">
        <v>909.35999999999967</v>
      </c>
      <c r="D29" s="83">
        <v>89.702589395807621</v>
      </c>
    </row>
    <row r="30" spans="1:4" x14ac:dyDescent="0.2">
      <c r="A30" s="81" t="s">
        <v>31</v>
      </c>
      <c r="B30" s="82">
        <v>76169.220000000118</v>
      </c>
      <c r="C30" s="82">
        <v>64421.999999999942</v>
      </c>
      <c r="D30" s="83">
        <v>84.577471057206367</v>
      </c>
    </row>
    <row r="31" spans="1:4" x14ac:dyDescent="0.2">
      <c r="A31" s="81" t="s">
        <v>32</v>
      </c>
      <c r="B31" s="82">
        <v>229723.08000000031</v>
      </c>
      <c r="C31" s="82">
        <v>218755.57000000004</v>
      </c>
      <c r="D31" s="83">
        <v>95.225769217442036</v>
      </c>
    </row>
    <row r="32" spans="1:4" x14ac:dyDescent="0.2">
      <c r="A32" s="81" t="s">
        <v>33</v>
      </c>
      <c r="B32" s="82">
        <v>193.64999999999992</v>
      </c>
      <c r="C32" s="82">
        <v>122.52</v>
      </c>
      <c r="D32" s="83">
        <v>63.268783888458579</v>
      </c>
    </row>
    <row r="33" spans="1:4" x14ac:dyDescent="0.2">
      <c r="A33" s="81" t="s">
        <v>34</v>
      </c>
      <c r="B33" s="82">
        <v>49193.389999999883</v>
      </c>
      <c r="C33" s="82">
        <v>56324.689999999857</v>
      </c>
      <c r="D33" s="83">
        <v>114.49645978860165</v>
      </c>
    </row>
    <row r="34" spans="1:4" x14ac:dyDescent="0.2">
      <c r="A34" s="81" t="s">
        <v>35</v>
      </c>
      <c r="B34" s="82">
        <v>1214.55</v>
      </c>
      <c r="C34" s="82">
        <v>2089.8500000000008</v>
      </c>
      <c r="D34" s="83">
        <v>172.0678440574699</v>
      </c>
    </row>
    <row r="35" spans="1:4" x14ac:dyDescent="0.2">
      <c r="A35" s="81" t="s">
        <v>134</v>
      </c>
      <c r="B35" s="82">
        <v>140241.69000000006</v>
      </c>
      <c r="C35" s="82">
        <v>110758.52999999969</v>
      </c>
      <c r="D35" s="83">
        <v>78.976893390260514</v>
      </c>
    </row>
    <row r="36" spans="1:4" x14ac:dyDescent="0.2">
      <c r="A36" s="81" t="s">
        <v>36</v>
      </c>
      <c r="B36" s="82">
        <v>13363.560000000007</v>
      </c>
      <c r="C36" s="82">
        <v>12700.070000000003</v>
      </c>
      <c r="D36" s="83">
        <v>95.035080472568666</v>
      </c>
    </row>
    <row r="37" spans="1:4" x14ac:dyDescent="0.2">
      <c r="A37" s="81" t="s">
        <v>37</v>
      </c>
      <c r="B37" s="82">
        <v>714.53000000000031</v>
      </c>
      <c r="C37" s="82">
        <v>636.11999999999966</v>
      </c>
      <c r="D37" s="83">
        <v>89.026352987278273</v>
      </c>
    </row>
    <row r="38" spans="1:4" x14ac:dyDescent="0.2">
      <c r="A38" s="81" t="s">
        <v>38</v>
      </c>
      <c r="B38" s="82">
        <v>796.40000000000009</v>
      </c>
      <c r="C38" s="82">
        <v>706.5</v>
      </c>
      <c r="D38" s="83">
        <v>88.711702661978904</v>
      </c>
    </row>
    <row r="39" spans="1:4" x14ac:dyDescent="0.2">
      <c r="A39" s="81" t="s">
        <v>39</v>
      </c>
      <c r="B39" s="82">
        <v>3566.5000000000009</v>
      </c>
      <c r="C39" s="82">
        <v>4337.2799999999979</v>
      </c>
      <c r="D39" s="83">
        <v>121.61166409645301</v>
      </c>
    </row>
    <row r="40" spans="1:4" x14ac:dyDescent="0.2">
      <c r="A40" s="81" t="s">
        <v>40</v>
      </c>
      <c r="B40" s="82">
        <v>3693.3699999999994</v>
      </c>
      <c r="C40" s="82">
        <v>2328.4499999999994</v>
      </c>
      <c r="D40" s="83">
        <v>63.044049201677588</v>
      </c>
    </row>
    <row r="41" spans="1:4" x14ac:dyDescent="0.2">
      <c r="A41" s="81" t="s">
        <v>41</v>
      </c>
      <c r="B41" s="82">
        <v>1437.6499999999996</v>
      </c>
      <c r="C41" s="82">
        <v>1139.1400000000001</v>
      </c>
      <c r="D41" s="83">
        <v>79.23625360831916</v>
      </c>
    </row>
    <row r="42" spans="1:4" x14ac:dyDescent="0.2">
      <c r="A42" s="81" t="s">
        <v>42</v>
      </c>
      <c r="B42" s="82">
        <v>1177619.9600000035</v>
      </c>
      <c r="C42" s="82">
        <v>1281732.2650000015</v>
      </c>
      <c r="D42" s="83">
        <v>108.840908657832</v>
      </c>
    </row>
    <row r="43" spans="1:4" x14ac:dyDescent="0.2">
      <c r="A43" s="81" t="s">
        <v>43</v>
      </c>
      <c r="B43" s="82">
        <v>63742.85</v>
      </c>
      <c r="C43" s="82">
        <v>35829.55999999999</v>
      </c>
      <c r="D43" s="83">
        <v>56.209535657724729</v>
      </c>
    </row>
    <row r="44" spans="1:4" x14ac:dyDescent="0.2">
      <c r="A44" s="81" t="s">
        <v>44</v>
      </c>
      <c r="B44" s="82">
        <v>3291.8299999999995</v>
      </c>
      <c r="C44" s="82">
        <v>2539.0599999999995</v>
      </c>
      <c r="D44" s="83">
        <v>77.132172682064379</v>
      </c>
    </row>
    <row r="45" spans="1:4" x14ac:dyDescent="0.2">
      <c r="A45" s="81" t="s">
        <v>45</v>
      </c>
      <c r="B45" s="82">
        <v>10556.050000000019</v>
      </c>
      <c r="C45" s="82">
        <v>9200.360000000006</v>
      </c>
      <c r="D45" s="83">
        <v>87.157222635360668</v>
      </c>
    </row>
    <row r="46" spans="1:4" x14ac:dyDescent="0.2">
      <c r="A46" s="81" t="s">
        <v>46</v>
      </c>
      <c r="B46" s="82">
        <v>45048.029999999948</v>
      </c>
      <c r="C46" s="82">
        <v>48732.149999999929</v>
      </c>
      <c r="D46" s="83">
        <v>108.17820446310303</v>
      </c>
    </row>
    <row r="47" spans="1:4" x14ac:dyDescent="0.2">
      <c r="A47" s="81" t="s">
        <v>47</v>
      </c>
      <c r="B47" s="82">
        <v>25296.289999999935</v>
      </c>
      <c r="C47" s="82">
        <v>23841.009999999973</v>
      </c>
      <c r="D47" s="83">
        <v>94.247061525623067</v>
      </c>
    </row>
    <row r="48" spans="1:4" x14ac:dyDescent="0.2">
      <c r="A48" s="81" t="s">
        <v>48</v>
      </c>
      <c r="B48" s="82">
        <v>6843.7400000000034</v>
      </c>
      <c r="C48" s="82">
        <v>5308.5899999999965</v>
      </c>
      <c r="D48" s="83">
        <v>77.568551698340286</v>
      </c>
    </row>
    <row r="49" spans="1:4" x14ac:dyDescent="0.2">
      <c r="A49" s="81" t="s">
        <v>49</v>
      </c>
      <c r="B49" s="82">
        <v>196.85000000000005</v>
      </c>
      <c r="C49" s="82">
        <v>101.90000000000002</v>
      </c>
      <c r="D49" s="83">
        <v>51.765303530607056</v>
      </c>
    </row>
    <row r="50" spans="1:4" x14ac:dyDescent="0.2">
      <c r="A50" s="81" t="s">
        <v>50</v>
      </c>
      <c r="B50" s="82">
        <v>97318.390000000072</v>
      </c>
      <c r="C50" s="82">
        <v>64371.219999999965</v>
      </c>
      <c r="D50" s="83">
        <v>66.144970133599529</v>
      </c>
    </row>
    <row r="51" spans="1:4" x14ac:dyDescent="0.2">
      <c r="A51" s="81" t="s">
        <v>51</v>
      </c>
      <c r="B51" s="82">
        <v>6739.9200000000028</v>
      </c>
      <c r="C51" s="82">
        <v>6896.5799999999972</v>
      </c>
      <c r="D51" s="83">
        <v>102.3243599330555</v>
      </c>
    </row>
    <row r="52" spans="1:4" x14ac:dyDescent="0.2">
      <c r="A52" s="81" t="s">
        <v>52</v>
      </c>
      <c r="B52" s="82">
        <v>42606.790000000132</v>
      </c>
      <c r="C52" s="82">
        <v>38734.640000000007</v>
      </c>
      <c r="D52" s="83">
        <v>90.911894559528861</v>
      </c>
    </row>
    <row r="53" spans="1:4" x14ac:dyDescent="0.2">
      <c r="A53" s="81" t="s">
        <v>53</v>
      </c>
      <c r="B53" s="82">
        <v>12881.770000000013</v>
      </c>
      <c r="C53" s="82">
        <v>4741.1699999999992</v>
      </c>
      <c r="D53" s="83">
        <v>36.805268220128092</v>
      </c>
    </row>
    <row r="54" spans="1:4" x14ac:dyDescent="0.2">
      <c r="A54" s="81" t="s">
        <v>54</v>
      </c>
      <c r="B54" s="82">
        <v>6108.3499999999967</v>
      </c>
      <c r="C54" s="82">
        <v>7136.8799999999937</v>
      </c>
      <c r="D54" s="83">
        <v>116.83809866821642</v>
      </c>
    </row>
    <row r="55" spans="1:4" x14ac:dyDescent="0.2">
      <c r="A55" s="81" t="s">
        <v>55</v>
      </c>
      <c r="B55" s="82">
        <v>3414.7000000000007</v>
      </c>
      <c r="C55" s="82">
        <v>2531.5000000000009</v>
      </c>
      <c r="D55" s="83">
        <v>74.135355960992186</v>
      </c>
    </row>
    <row r="56" spans="1:4" x14ac:dyDescent="0.2">
      <c r="A56" s="81" t="s">
        <v>56</v>
      </c>
      <c r="B56" s="82">
        <v>59001.139999999854</v>
      </c>
      <c r="C56" s="82">
        <v>62313.349999999933</v>
      </c>
      <c r="D56" s="83">
        <v>105.61380678407247</v>
      </c>
    </row>
    <row r="57" spans="1:4" x14ac:dyDescent="0.2">
      <c r="A57" s="81" t="s">
        <v>57</v>
      </c>
      <c r="B57" s="82">
        <v>26715.719999999994</v>
      </c>
      <c r="C57" s="82">
        <v>24515.82999999998</v>
      </c>
      <c r="D57" s="83">
        <v>91.765559752834605</v>
      </c>
    </row>
    <row r="58" spans="1:4" x14ac:dyDescent="0.2">
      <c r="A58" s="81" t="s">
        <v>58</v>
      </c>
      <c r="B58" s="82">
        <v>2449.8300000000013</v>
      </c>
      <c r="C58" s="82">
        <v>2410.2699999999982</v>
      </c>
      <c r="D58" s="83">
        <v>98.385194074690773</v>
      </c>
    </row>
    <row r="59" spans="1:4" x14ac:dyDescent="0.2">
      <c r="A59" s="81" t="s">
        <v>59</v>
      </c>
      <c r="B59" s="82">
        <v>27564.41</v>
      </c>
      <c r="C59" s="82">
        <v>22968.439999999966</v>
      </c>
      <c r="D59" s="83">
        <v>83.3264343405136</v>
      </c>
    </row>
    <row r="60" spans="1:4" x14ac:dyDescent="0.2">
      <c r="A60" s="81" t="s">
        <v>60</v>
      </c>
      <c r="B60" s="82">
        <v>646682.82999999775</v>
      </c>
      <c r="C60" s="82">
        <v>612309.41999999899</v>
      </c>
      <c r="D60" s="83">
        <v>94.684657082978546</v>
      </c>
    </row>
    <row r="61" spans="1:4" x14ac:dyDescent="0.2">
      <c r="A61" s="81" t="s">
        <v>61</v>
      </c>
      <c r="B61" s="82">
        <v>35658.719999999987</v>
      </c>
      <c r="C61" s="82">
        <v>28983.489999999976</v>
      </c>
      <c r="D61" s="83">
        <v>81.280231034652914</v>
      </c>
    </row>
    <row r="62" spans="1:4" x14ac:dyDescent="0.2">
      <c r="A62" s="81" t="s">
        <v>62</v>
      </c>
      <c r="B62" s="82">
        <v>34835.139999999948</v>
      </c>
      <c r="C62" s="82">
        <v>28481.200000000019</v>
      </c>
      <c r="D62" s="83">
        <v>81.759969961366778</v>
      </c>
    </row>
    <row r="63" spans="1:4" x14ac:dyDescent="0.2">
      <c r="A63" s="81" t="s">
        <v>63</v>
      </c>
      <c r="B63" s="82">
        <v>12485.54000000001</v>
      </c>
      <c r="C63" s="82">
        <v>12206.600000000006</v>
      </c>
      <c r="D63" s="83">
        <v>97.765895588016178</v>
      </c>
    </row>
    <row r="64" spans="1:4" x14ac:dyDescent="0.2">
      <c r="A64" s="81" t="s">
        <v>64</v>
      </c>
      <c r="B64" s="82">
        <v>34109.850000000006</v>
      </c>
      <c r="C64" s="82">
        <v>29828.080000000013</v>
      </c>
      <c r="D64" s="83">
        <v>87.447115715841633</v>
      </c>
    </row>
    <row r="65" spans="1:5" x14ac:dyDescent="0.2">
      <c r="A65" s="81" t="s">
        <v>65</v>
      </c>
      <c r="B65" s="82">
        <v>437.04000000000019</v>
      </c>
      <c r="C65" s="82">
        <v>373.77999999999986</v>
      </c>
      <c r="D65" s="83">
        <v>85.525352370492342</v>
      </c>
      <c r="E65" s="8"/>
    </row>
    <row r="66" spans="1:5" x14ac:dyDescent="0.2">
      <c r="A66" s="81" t="s">
        <v>66</v>
      </c>
      <c r="B66" s="82">
        <v>23091.110000000004</v>
      </c>
      <c r="C66" s="82">
        <v>23365.170000000046</v>
      </c>
      <c r="D66" s="83">
        <v>101.18686368909957</v>
      </c>
    </row>
    <row r="67" spans="1:5" ht="13.5" thickBot="1" x14ac:dyDescent="0.25">
      <c r="A67" s="84" t="s">
        <v>67</v>
      </c>
      <c r="B67" s="85">
        <v>2415.3500000000008</v>
      </c>
      <c r="C67" s="85">
        <v>2781.3500000000013</v>
      </c>
      <c r="D67" s="86">
        <v>115.15308340406153</v>
      </c>
    </row>
    <row r="68" spans="1:5" ht="13.5" thickBot="1" x14ac:dyDescent="0.25">
      <c r="A68" s="75" t="s">
        <v>68</v>
      </c>
      <c r="B68" s="76">
        <v>665768.26000000013</v>
      </c>
      <c r="C68" s="76">
        <v>671538.55999999982</v>
      </c>
      <c r="D68" s="87">
        <v>100.86671299109389</v>
      </c>
    </row>
    <row r="69" spans="1:5" x14ac:dyDescent="0.2">
      <c r="A69" s="78" t="s">
        <v>69</v>
      </c>
      <c r="B69" s="79">
        <v>471.75</v>
      </c>
      <c r="C69" s="79">
        <v>134.10000000000002</v>
      </c>
      <c r="D69" s="80">
        <v>28.426073131955487</v>
      </c>
    </row>
    <row r="70" spans="1:5" x14ac:dyDescent="0.2">
      <c r="A70" s="81" t="s">
        <v>70</v>
      </c>
      <c r="B70" s="82">
        <v>136763.03000000003</v>
      </c>
      <c r="C70" s="82">
        <v>166645.00000000009</v>
      </c>
      <c r="D70" s="83">
        <v>121.84945010358432</v>
      </c>
    </row>
    <row r="71" spans="1:5" x14ac:dyDescent="0.2">
      <c r="A71" s="81" t="s">
        <v>71</v>
      </c>
      <c r="B71" s="82">
        <v>134800.55999999997</v>
      </c>
      <c r="C71" s="82">
        <v>145587.93999999942</v>
      </c>
      <c r="D71" s="83">
        <v>108.00247417369739</v>
      </c>
    </row>
    <row r="72" spans="1:5" x14ac:dyDescent="0.2">
      <c r="A72" s="81" t="s">
        <v>72</v>
      </c>
      <c r="B72" s="82">
        <v>109069.32000000008</v>
      </c>
      <c r="C72" s="82">
        <v>77919.810000000114</v>
      </c>
      <c r="D72" s="83">
        <v>71.440630600795956</v>
      </c>
    </row>
    <row r="73" spans="1:5" x14ac:dyDescent="0.2">
      <c r="A73" s="81" t="s">
        <v>73</v>
      </c>
      <c r="B73" s="82">
        <v>164956.88000000009</v>
      </c>
      <c r="C73" s="82">
        <v>168392.99999999983</v>
      </c>
      <c r="D73" s="83">
        <v>102.08304133783311</v>
      </c>
    </row>
    <row r="74" spans="1:5" x14ac:dyDescent="0.2">
      <c r="A74" s="81" t="s">
        <v>74</v>
      </c>
      <c r="B74" s="82">
        <v>1717.4000000000003</v>
      </c>
      <c r="C74" s="82">
        <v>2363.27</v>
      </c>
      <c r="D74" s="83">
        <v>137.60742983579829</v>
      </c>
    </row>
    <row r="75" spans="1:5" x14ac:dyDescent="0.2">
      <c r="A75" s="81" t="s">
        <v>75</v>
      </c>
      <c r="B75" s="82">
        <v>7994.2500000000009</v>
      </c>
      <c r="C75" s="82">
        <v>10178.699999999999</v>
      </c>
      <c r="D75" s="83">
        <v>127.32526503424333</v>
      </c>
      <c r="E75" s="8"/>
    </row>
    <row r="76" spans="1:5" x14ac:dyDescent="0.2">
      <c r="A76" s="81" t="s">
        <v>76</v>
      </c>
      <c r="B76" s="82">
        <v>97529.399999999951</v>
      </c>
      <c r="C76" s="82">
        <v>94000.090000000462</v>
      </c>
      <c r="D76" s="83">
        <v>96.381286053231648</v>
      </c>
    </row>
    <row r="77" spans="1:5" ht="13.5" thickBot="1" x14ac:dyDescent="0.25">
      <c r="A77" s="84" t="s">
        <v>77</v>
      </c>
      <c r="B77" s="85">
        <v>12465.670000000002</v>
      </c>
      <c r="C77" s="85">
        <v>6316.6499999999987</v>
      </c>
      <c r="D77" s="86">
        <v>50.672366587596152</v>
      </c>
    </row>
    <row r="78" spans="1:5" ht="13.5" thickBot="1" x14ac:dyDescent="0.25">
      <c r="A78" s="75" t="s">
        <v>78</v>
      </c>
      <c r="B78" s="76">
        <v>269645.88</v>
      </c>
      <c r="C78" s="76">
        <v>275069.56999999983</v>
      </c>
      <c r="D78" s="87">
        <v>102.0114121528576</v>
      </c>
    </row>
    <row r="79" spans="1:5" x14ac:dyDescent="0.2">
      <c r="A79" s="78" t="s">
        <v>79</v>
      </c>
      <c r="B79" s="79">
        <v>11114.54</v>
      </c>
      <c r="C79" s="79">
        <v>7006.9800000000005</v>
      </c>
      <c r="D79" s="80">
        <v>63.043364817617288</v>
      </c>
    </row>
    <row r="80" spans="1:5" x14ac:dyDescent="0.2">
      <c r="A80" s="81" t="s">
        <v>80</v>
      </c>
      <c r="B80" s="82">
        <v>9591.3099999999922</v>
      </c>
      <c r="C80" s="82">
        <v>10306.239999999998</v>
      </c>
      <c r="D80" s="83">
        <v>107.45393486395504</v>
      </c>
    </row>
    <row r="81" spans="1:5" x14ac:dyDescent="0.2">
      <c r="A81" s="81" t="s">
        <v>81</v>
      </c>
      <c r="B81" s="82">
        <v>74019.619999999893</v>
      </c>
      <c r="C81" s="82">
        <v>68974.489999999845</v>
      </c>
      <c r="D81" s="83">
        <v>93.184063900895381</v>
      </c>
    </row>
    <row r="82" spans="1:5" x14ac:dyDescent="0.2">
      <c r="A82" s="81" t="s">
        <v>82</v>
      </c>
      <c r="B82" s="82">
        <v>24722.989999999998</v>
      </c>
      <c r="C82" s="82">
        <v>32619.699999999979</v>
      </c>
      <c r="D82" s="83">
        <v>131.94075635673511</v>
      </c>
    </row>
    <row r="83" spans="1:5" x14ac:dyDescent="0.2">
      <c r="A83" s="81" t="s">
        <v>83</v>
      </c>
      <c r="B83" s="82">
        <v>43372.740000000005</v>
      </c>
      <c r="C83" s="82">
        <v>47774.339999999989</v>
      </c>
      <c r="D83" s="83">
        <v>110.14830974478436</v>
      </c>
    </row>
    <row r="84" spans="1:5" ht="13.5" thickBot="1" x14ac:dyDescent="0.25">
      <c r="A84" s="84" t="s">
        <v>84</v>
      </c>
      <c r="B84" s="85">
        <v>106824.68000000009</v>
      </c>
      <c r="C84" s="85">
        <v>108387.82000000002</v>
      </c>
      <c r="D84" s="86">
        <v>101.46327608938302</v>
      </c>
    </row>
    <row r="85" spans="1:5" ht="13.5" thickBot="1" x14ac:dyDescent="0.25">
      <c r="A85" s="75" t="s">
        <v>85</v>
      </c>
      <c r="B85" s="76">
        <v>56298617.110000007</v>
      </c>
      <c r="C85" s="76">
        <v>48977432.890000008</v>
      </c>
      <c r="D85" s="87">
        <v>86.995800970216763</v>
      </c>
    </row>
    <row r="86" spans="1:5" x14ac:dyDescent="0.2">
      <c r="A86" s="78" t="s">
        <v>86</v>
      </c>
      <c r="B86" s="79">
        <v>2805.0499999999993</v>
      </c>
      <c r="C86" s="79">
        <v>1930.3999999999996</v>
      </c>
      <c r="D86" s="80">
        <v>68.818737633910274</v>
      </c>
      <c r="E86" s="8"/>
    </row>
    <row r="87" spans="1:5" x14ac:dyDescent="0.2">
      <c r="A87" s="81" t="s">
        <v>87</v>
      </c>
      <c r="B87" s="82">
        <v>13912013.5</v>
      </c>
      <c r="C87" s="82">
        <v>13833322.380000003</v>
      </c>
      <c r="D87" s="83">
        <v>99.434365701269641</v>
      </c>
    </row>
    <row r="88" spans="1:5" x14ac:dyDescent="0.2">
      <c r="A88" s="81" t="s">
        <v>88</v>
      </c>
      <c r="B88" s="82">
        <v>46680.2</v>
      </c>
      <c r="C88" s="82">
        <v>17686.849999999999</v>
      </c>
      <c r="D88" s="83">
        <v>37.889404929713237</v>
      </c>
    </row>
    <row r="89" spans="1:5" x14ac:dyDescent="0.2">
      <c r="A89" s="81" t="s">
        <v>89</v>
      </c>
      <c r="B89" s="82">
        <v>1666754.8500000017</v>
      </c>
      <c r="C89" s="82">
        <v>1888540.0300000017</v>
      </c>
      <c r="D89" s="83">
        <v>113.30640675801843</v>
      </c>
    </row>
    <row r="90" spans="1:5" x14ac:dyDescent="0.2">
      <c r="A90" s="81" t="s">
        <v>90</v>
      </c>
      <c r="B90" s="82">
        <v>29590.209999999985</v>
      </c>
      <c r="C90" s="82">
        <v>29617.130000000016</v>
      </c>
      <c r="D90" s="83">
        <v>100.09097603565513</v>
      </c>
    </row>
    <row r="91" spans="1:5" x14ac:dyDescent="0.2">
      <c r="A91" s="81" t="s">
        <v>91</v>
      </c>
      <c r="B91" s="82">
        <v>39241799.500000007</v>
      </c>
      <c r="C91" s="82">
        <v>31525365.450000007</v>
      </c>
      <c r="D91" s="83">
        <v>80.336187054826581</v>
      </c>
    </row>
    <row r="92" spans="1:5" x14ac:dyDescent="0.2">
      <c r="A92" s="81" t="s">
        <v>92</v>
      </c>
      <c r="B92" s="82">
        <v>340742.80000000005</v>
      </c>
      <c r="C92" s="82">
        <v>567828.65</v>
      </c>
      <c r="D92" s="83">
        <v>166.6443575623608</v>
      </c>
    </row>
    <row r="93" spans="1:5" ht="13.5" thickBot="1" x14ac:dyDescent="0.25">
      <c r="A93" s="84" t="s">
        <v>93</v>
      </c>
      <c r="B93" s="85">
        <v>1058231</v>
      </c>
      <c r="C93" s="85">
        <v>1113142</v>
      </c>
      <c r="D93" s="86">
        <v>105.18894267886689</v>
      </c>
    </row>
    <row r="94" spans="1:5" ht="13.5" thickBot="1" x14ac:dyDescent="0.25">
      <c r="A94" s="75" t="s">
        <v>150</v>
      </c>
      <c r="B94" s="76">
        <v>1074356.790000001</v>
      </c>
      <c r="C94" s="76">
        <v>1192720.0100000009</v>
      </c>
      <c r="D94" s="87">
        <v>111.01712402264428</v>
      </c>
    </row>
    <row r="95" spans="1:5" x14ac:dyDescent="0.2">
      <c r="A95" s="78" t="s">
        <v>103</v>
      </c>
      <c r="B95" s="79">
        <v>4688.7199999999975</v>
      </c>
      <c r="C95" s="79">
        <v>3712.6100000000019</v>
      </c>
      <c r="D95" s="80">
        <v>79.18173829957864</v>
      </c>
    </row>
    <row r="96" spans="1:5" x14ac:dyDescent="0.2">
      <c r="A96" s="81" t="s">
        <v>104</v>
      </c>
      <c r="B96" s="82">
        <v>11755.220000000008</v>
      </c>
      <c r="C96" s="82">
        <v>12588.890000000003</v>
      </c>
      <c r="D96" s="83">
        <v>107.09191320962086</v>
      </c>
    </row>
    <row r="97" spans="1:5" x14ac:dyDescent="0.2">
      <c r="A97" s="81" t="s">
        <v>105</v>
      </c>
      <c r="B97" s="82">
        <v>8137.609999999996</v>
      </c>
      <c r="C97" s="82">
        <v>7233.3</v>
      </c>
      <c r="D97" s="83">
        <v>88.887277714218342</v>
      </c>
      <c r="E97" s="8"/>
    </row>
    <row r="98" spans="1:5" x14ac:dyDescent="0.2">
      <c r="A98" s="81" t="s">
        <v>106</v>
      </c>
      <c r="B98" s="82">
        <v>760042.40000000026</v>
      </c>
      <c r="C98" s="82">
        <v>897471.70000000054</v>
      </c>
      <c r="D98" s="83">
        <v>118.08179385781639</v>
      </c>
    </row>
    <row r="99" spans="1:5" x14ac:dyDescent="0.2">
      <c r="A99" s="81" t="s">
        <v>107</v>
      </c>
      <c r="B99" s="82">
        <v>3218.4999999999991</v>
      </c>
      <c r="C99" s="82">
        <v>4051.1000000000004</v>
      </c>
      <c r="D99" s="83">
        <v>125.86919372378442</v>
      </c>
    </row>
    <row r="100" spans="1:5" x14ac:dyDescent="0.2">
      <c r="A100" s="81" t="s">
        <v>108</v>
      </c>
      <c r="B100" s="82">
        <v>1881.6699999999985</v>
      </c>
      <c r="C100" s="82">
        <v>3052.9999999999995</v>
      </c>
      <c r="D100" s="83">
        <v>162.24949114350562</v>
      </c>
    </row>
    <row r="101" spans="1:5" x14ac:dyDescent="0.2">
      <c r="A101" s="81" t="s">
        <v>109</v>
      </c>
      <c r="B101" s="82">
        <v>11047.950000000008</v>
      </c>
      <c r="C101" s="82">
        <v>10731.430000000004</v>
      </c>
      <c r="D101" s="83">
        <v>97.135034101349078</v>
      </c>
    </row>
    <row r="102" spans="1:5" x14ac:dyDescent="0.2">
      <c r="A102" s="81" t="s">
        <v>110</v>
      </c>
      <c r="B102" s="82">
        <v>273341.22000000079</v>
      </c>
      <c r="C102" s="82">
        <v>253641.08000000042</v>
      </c>
      <c r="D102" s="83">
        <v>92.792839660260412</v>
      </c>
    </row>
    <row r="103" spans="1:5" ht="13.5" thickBot="1" x14ac:dyDescent="0.25">
      <c r="A103" s="84" t="s">
        <v>111</v>
      </c>
      <c r="B103" s="85">
        <v>243.5</v>
      </c>
      <c r="C103" s="85">
        <v>236.89999999999998</v>
      </c>
      <c r="D103" s="86">
        <v>97.289527720739216</v>
      </c>
    </row>
    <row r="104" spans="1:5" ht="13.5" thickBot="1" x14ac:dyDescent="0.25">
      <c r="A104" s="75" t="s">
        <v>151</v>
      </c>
      <c r="B104" s="76">
        <v>194376.91</v>
      </c>
      <c r="C104" s="76">
        <v>143636.69999999998</v>
      </c>
      <c r="D104" s="87">
        <v>73.895968404889231</v>
      </c>
    </row>
    <row r="105" spans="1:5" x14ac:dyDescent="0.2">
      <c r="A105" s="78" t="s">
        <v>112</v>
      </c>
      <c r="B105" s="79">
        <v>13231.199999999999</v>
      </c>
      <c r="C105" s="79">
        <v>14256.900000000001</v>
      </c>
      <c r="D105" s="80">
        <v>107.75213132595684</v>
      </c>
    </row>
    <row r="106" spans="1:5" x14ac:dyDescent="0.2">
      <c r="A106" s="81" t="s">
        <v>113</v>
      </c>
      <c r="B106" s="82">
        <v>38025.4</v>
      </c>
      <c r="C106" s="82">
        <v>22395.739999999994</v>
      </c>
      <c r="D106" s="83">
        <v>58.896790040341443</v>
      </c>
    </row>
    <row r="107" spans="1:5" x14ac:dyDescent="0.2">
      <c r="A107" s="81" t="s">
        <v>114</v>
      </c>
      <c r="B107" s="82">
        <v>27884.300000000003</v>
      </c>
      <c r="C107" s="82">
        <v>19257.150000000001</v>
      </c>
      <c r="D107" s="83">
        <v>69.060905240583409</v>
      </c>
      <c r="E107" s="8"/>
    </row>
    <row r="108" spans="1:5" x14ac:dyDescent="0.2">
      <c r="A108" s="81" t="s">
        <v>115</v>
      </c>
      <c r="B108" s="82">
        <v>8037.8899999999985</v>
      </c>
      <c r="C108" s="82">
        <v>5661.3</v>
      </c>
      <c r="D108" s="83">
        <v>70.432663298452709</v>
      </c>
    </row>
    <row r="109" spans="1:5" x14ac:dyDescent="0.2">
      <c r="A109" s="81" t="s">
        <v>116</v>
      </c>
      <c r="B109" s="82">
        <v>422.72</v>
      </c>
      <c r="C109" s="82">
        <v>278.10000000000002</v>
      </c>
      <c r="D109" s="83">
        <v>65.788228614685835</v>
      </c>
    </row>
    <row r="110" spans="1:5" x14ac:dyDescent="0.2">
      <c r="A110" s="81" t="s">
        <v>117</v>
      </c>
      <c r="B110" s="82">
        <v>21572.5</v>
      </c>
      <c r="C110" s="82">
        <v>15705.910000000005</v>
      </c>
      <c r="D110" s="83">
        <v>72.805238150423008</v>
      </c>
    </row>
    <row r="111" spans="1:5" x14ac:dyDescent="0.2">
      <c r="A111" s="81" t="s">
        <v>118</v>
      </c>
      <c r="B111" s="82">
        <v>14519.05</v>
      </c>
      <c r="C111" s="82">
        <v>7815.35</v>
      </c>
      <c r="D111" s="83">
        <v>53.828246338431242</v>
      </c>
    </row>
    <row r="112" spans="1:5" x14ac:dyDescent="0.2">
      <c r="A112" s="81" t="s">
        <v>119</v>
      </c>
      <c r="B112" s="82">
        <v>58621.599999999999</v>
      </c>
      <c r="C112" s="82">
        <v>51578.699999999975</v>
      </c>
      <c r="D112" s="83">
        <v>87.985827749498441</v>
      </c>
    </row>
    <row r="113" spans="1:5" x14ac:dyDescent="0.2">
      <c r="A113" s="81" t="s">
        <v>120</v>
      </c>
      <c r="B113" s="82">
        <v>4234.8999999999996</v>
      </c>
      <c r="C113" s="82">
        <v>1657.05</v>
      </c>
      <c r="D113" s="83">
        <v>39.128432784717468</v>
      </c>
    </row>
    <row r="114" spans="1:5" ht="13.5" thickBot="1" x14ac:dyDescent="0.25">
      <c r="A114" s="84" t="s">
        <v>121</v>
      </c>
      <c r="B114" s="85">
        <v>7827.3500000000013</v>
      </c>
      <c r="C114" s="85">
        <v>5030.5</v>
      </c>
      <c r="D114" s="86">
        <v>64.268238931439114</v>
      </c>
    </row>
    <row r="115" spans="1:5" ht="13.5" thickBot="1" x14ac:dyDescent="0.25">
      <c r="A115" s="75" t="s">
        <v>122</v>
      </c>
      <c r="B115" s="76">
        <v>294494.08999999991</v>
      </c>
      <c r="C115" s="76">
        <v>305871.91000000009</v>
      </c>
      <c r="D115" s="87">
        <v>103.86351386542263</v>
      </c>
    </row>
    <row r="116" spans="1:5" x14ac:dyDescent="0.2">
      <c r="A116" s="78" t="s">
        <v>123</v>
      </c>
      <c r="B116" s="79">
        <v>35415.239999999991</v>
      </c>
      <c r="C116" s="79">
        <v>28177.15999999996</v>
      </c>
      <c r="D116" s="80">
        <v>79.562244954431947</v>
      </c>
    </row>
    <row r="117" spans="1:5" x14ac:dyDescent="0.2">
      <c r="A117" s="81" t="s">
        <v>124</v>
      </c>
      <c r="B117" s="82">
        <v>215.39999999999998</v>
      </c>
      <c r="C117" s="82">
        <v>262.2</v>
      </c>
      <c r="D117" s="83">
        <v>121.72701949860725</v>
      </c>
      <c r="E117" s="8"/>
    </row>
    <row r="118" spans="1:5" x14ac:dyDescent="0.2">
      <c r="A118" s="81" t="s">
        <v>125</v>
      </c>
      <c r="B118" s="82">
        <v>35950.289999999979</v>
      </c>
      <c r="C118" s="88">
        <v>36101.050000000003</v>
      </c>
      <c r="D118" s="83">
        <v>100.41935683968065</v>
      </c>
    </row>
    <row r="119" spans="1:5" x14ac:dyDescent="0.2">
      <c r="A119" s="81" t="s">
        <v>126</v>
      </c>
      <c r="B119" s="82">
        <v>2385.27</v>
      </c>
      <c r="C119" s="88">
        <v>2621.0300000000016</v>
      </c>
      <c r="D119" s="83">
        <v>109.88399636099903</v>
      </c>
    </row>
    <row r="120" spans="1:5" x14ac:dyDescent="0.2">
      <c r="A120" s="81" t="s">
        <v>127</v>
      </c>
      <c r="B120" s="82">
        <v>51097.489999999983</v>
      </c>
      <c r="C120" s="88">
        <v>70578.620000000083</v>
      </c>
      <c r="D120" s="83">
        <v>138.12541477086273</v>
      </c>
    </row>
    <row r="121" spans="1:5" x14ac:dyDescent="0.2">
      <c r="A121" s="81" t="s">
        <v>128</v>
      </c>
      <c r="B121" s="82">
        <v>18163.570000000018</v>
      </c>
      <c r="C121" s="88">
        <v>20201.969999999998</v>
      </c>
      <c r="D121" s="83">
        <v>111.22246342541679</v>
      </c>
    </row>
    <row r="122" spans="1:5" x14ac:dyDescent="0.2">
      <c r="A122" s="81" t="s">
        <v>129</v>
      </c>
      <c r="B122" s="82">
        <v>54550.619999999988</v>
      </c>
      <c r="C122" s="88">
        <v>47145.180000000008</v>
      </c>
      <c r="D122" s="83">
        <v>86.424645586063036</v>
      </c>
    </row>
    <row r="123" spans="1:5" ht="13.5" thickBot="1" x14ac:dyDescent="0.25">
      <c r="A123" s="84" t="s">
        <v>135</v>
      </c>
      <c r="B123" s="85">
        <v>96716.209999999977</v>
      </c>
      <c r="C123" s="89">
        <v>100784.7</v>
      </c>
      <c r="D123" s="86">
        <v>104.20662678986285</v>
      </c>
    </row>
    <row r="124" spans="1:5" ht="13.5" thickBot="1" x14ac:dyDescent="0.25">
      <c r="A124" s="75" t="s">
        <v>149</v>
      </c>
      <c r="B124" s="76">
        <v>457560.04000000004</v>
      </c>
      <c r="C124" s="76">
        <v>328554.40999999997</v>
      </c>
      <c r="D124" s="87">
        <v>71.805748159301658</v>
      </c>
    </row>
    <row r="125" spans="1:5" x14ac:dyDescent="0.2">
      <c r="A125" s="78" t="s">
        <v>94</v>
      </c>
      <c r="B125" s="79">
        <v>170857.4</v>
      </c>
      <c r="C125" s="79">
        <v>117847.8</v>
      </c>
      <c r="D125" s="80">
        <v>68.974361075376308</v>
      </c>
    </row>
    <row r="126" spans="1:5" x14ac:dyDescent="0.2">
      <c r="A126" s="81" t="s">
        <v>95</v>
      </c>
      <c r="B126" s="82">
        <v>255652.4</v>
      </c>
      <c r="C126" s="82">
        <v>165660.59999999998</v>
      </c>
      <c r="D126" s="83">
        <v>64.799156980337358</v>
      </c>
    </row>
    <row r="127" spans="1:5" x14ac:dyDescent="0.2">
      <c r="A127" s="81" t="s">
        <v>96</v>
      </c>
      <c r="B127" s="82">
        <v>7855.7</v>
      </c>
      <c r="C127" s="82">
        <v>24630.799999999999</v>
      </c>
      <c r="D127" s="83">
        <v>313.54048652570742</v>
      </c>
    </row>
    <row r="128" spans="1:5" x14ac:dyDescent="0.2">
      <c r="A128" s="81" t="s">
        <v>97</v>
      </c>
      <c r="B128" s="82">
        <v>758.90000000000009</v>
      </c>
      <c r="C128" s="82">
        <v>843.5</v>
      </c>
      <c r="D128" s="83">
        <v>111.14771379628408</v>
      </c>
      <c r="E128" s="8"/>
    </row>
    <row r="129" spans="1:4" x14ac:dyDescent="0.2">
      <c r="A129" s="81" t="s">
        <v>98</v>
      </c>
      <c r="B129" s="82">
        <v>1634.0500000000006</v>
      </c>
      <c r="C129" s="82">
        <v>483.94999999999987</v>
      </c>
      <c r="D129" s="83">
        <v>29.616596799363528</v>
      </c>
    </row>
    <row r="130" spans="1:4" x14ac:dyDescent="0.2">
      <c r="A130" s="81" t="s">
        <v>99</v>
      </c>
      <c r="B130" s="82">
        <v>15850.150000000001</v>
      </c>
      <c r="C130" s="82">
        <v>15283.589999999995</v>
      </c>
      <c r="D130" s="83">
        <v>96.425522786850564</v>
      </c>
    </row>
    <row r="131" spans="1:4" x14ac:dyDescent="0.2">
      <c r="A131" s="81" t="s">
        <v>100</v>
      </c>
      <c r="B131" s="82">
        <v>302.08999999999992</v>
      </c>
      <c r="C131" s="82">
        <v>234.70000000000002</v>
      </c>
      <c r="D131" s="83">
        <v>77.692078519646486</v>
      </c>
    </row>
    <row r="132" spans="1:4" x14ac:dyDescent="0.2">
      <c r="A132" s="81" t="s">
        <v>101</v>
      </c>
      <c r="B132" s="82">
        <v>492.85</v>
      </c>
      <c r="C132" s="82">
        <v>403.4</v>
      </c>
      <c r="D132" s="83">
        <v>81.850461600892757</v>
      </c>
    </row>
    <row r="133" spans="1:4" ht="13.5" thickBot="1" x14ac:dyDescent="0.25">
      <c r="A133" s="84" t="s">
        <v>102</v>
      </c>
      <c r="B133" s="85">
        <v>4156.4999999999973</v>
      </c>
      <c r="C133" s="85">
        <v>3166.0700000000011</v>
      </c>
      <c r="D133" s="86">
        <v>76.171538554072015</v>
      </c>
    </row>
    <row r="134" spans="1:4" ht="13.5" thickBot="1" x14ac:dyDescent="0.25">
      <c r="A134" s="75" t="s">
        <v>197</v>
      </c>
      <c r="B134" s="76">
        <v>1009.2200000000001</v>
      </c>
      <c r="C134" s="76">
        <v>4481.0700000000006</v>
      </c>
      <c r="D134" s="77"/>
    </row>
    <row r="135" spans="1:4" x14ac:dyDescent="0.2">
      <c r="A135" s="96"/>
      <c r="B135" s="97"/>
      <c r="C135" s="97"/>
      <c r="D135" s="98"/>
    </row>
    <row r="136" spans="1:4" x14ac:dyDescent="0.2">
      <c r="A136" s="100" t="s">
        <v>189</v>
      </c>
      <c r="B136" s="99"/>
      <c r="C136" s="99"/>
      <c r="D136" s="99"/>
    </row>
    <row r="137" spans="1:4" ht="65.25" customHeight="1" x14ac:dyDescent="0.2">
      <c r="A137" s="272" t="s">
        <v>198</v>
      </c>
      <c r="B137" s="272"/>
      <c r="C137" s="272"/>
      <c r="D137" s="272"/>
    </row>
  </sheetData>
  <mergeCells count="1">
    <mergeCell ref="A137:D1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4"/>
  <sheetViews>
    <sheetView workbookViewId="0">
      <selection activeCell="A7" sqref="A7"/>
    </sheetView>
  </sheetViews>
  <sheetFormatPr defaultRowHeight="12.75" x14ac:dyDescent="0.2"/>
  <cols>
    <col min="1" max="1" width="39.140625" style="7" bestFit="1" customWidth="1"/>
    <col min="2" max="2" width="13.140625" style="5" customWidth="1"/>
    <col min="3" max="3" width="11.28515625" style="5" bestFit="1" customWidth="1"/>
    <col min="4" max="4" width="12.42578125" style="5" customWidth="1"/>
    <col min="5" max="5" width="12.42578125" style="5" bestFit="1" customWidth="1"/>
    <col min="6" max="6" width="11.28515625" style="5" bestFit="1" customWidth="1"/>
    <col min="7" max="7" width="13.28515625" style="5" bestFit="1" customWidth="1"/>
    <col min="8" max="8" width="11.140625" style="6" customWidth="1"/>
    <col min="9" max="16384" width="9.140625" style="7"/>
  </cols>
  <sheetData>
    <row r="1" spans="1:9" ht="15" x14ac:dyDescent="0.25">
      <c r="A1" s="69" t="s">
        <v>10</v>
      </c>
      <c r="B1" s="70"/>
      <c r="C1" s="70"/>
      <c r="D1" s="70"/>
      <c r="E1" s="68"/>
      <c r="F1" s="68"/>
      <c r="G1" s="68"/>
      <c r="H1" s="68"/>
    </row>
    <row r="2" spans="1:9" ht="15" x14ac:dyDescent="0.25">
      <c r="A2" s="71" t="s">
        <v>11</v>
      </c>
      <c r="B2" s="70"/>
      <c r="C2" s="70"/>
      <c r="D2" s="70"/>
      <c r="E2" s="68"/>
      <c r="F2" s="68"/>
      <c r="G2" s="68"/>
      <c r="H2" s="68"/>
    </row>
    <row r="3" spans="1:9" ht="15" x14ac:dyDescent="0.25">
      <c r="A3" s="72"/>
      <c r="B3" s="70"/>
      <c r="C3" s="73"/>
      <c r="D3" s="74"/>
      <c r="E3" s="68"/>
      <c r="F3" s="68"/>
      <c r="G3" s="68"/>
      <c r="H3" s="68"/>
    </row>
    <row r="4" spans="1:9" ht="15" x14ac:dyDescent="0.25">
      <c r="A4" s="73" t="s">
        <v>184</v>
      </c>
      <c r="B4" s="74" t="s">
        <v>185</v>
      </c>
      <c r="C4" s="73"/>
      <c r="D4" s="74"/>
      <c r="E4" s="68"/>
      <c r="F4" s="68"/>
      <c r="G4" s="68"/>
      <c r="H4" s="68"/>
    </row>
    <row r="5" spans="1:9" ht="15" x14ac:dyDescent="0.25">
      <c r="A5" s="73" t="s">
        <v>186</v>
      </c>
      <c r="B5" s="74" t="s">
        <v>187</v>
      </c>
      <c r="C5" s="73"/>
      <c r="D5" s="74"/>
      <c r="E5" s="68"/>
      <c r="F5" s="68"/>
      <c r="G5" s="68"/>
      <c r="H5" s="68"/>
    </row>
    <row r="6" spans="1:9" ht="13.5" customHeight="1" x14ac:dyDescent="0.25">
      <c r="A6" s="72"/>
      <c r="B6" s="68"/>
      <c r="C6" s="68"/>
      <c r="D6" s="68"/>
      <c r="E6" s="68"/>
      <c r="F6" s="68"/>
      <c r="G6" s="68"/>
      <c r="H6" s="68"/>
    </row>
    <row r="7" spans="1:9" ht="15" x14ac:dyDescent="0.25">
      <c r="A7" s="141" t="s">
        <v>152</v>
      </c>
      <c r="B7" s="68"/>
      <c r="C7" s="68"/>
      <c r="D7" s="68"/>
      <c r="E7" s="68"/>
      <c r="F7" s="68"/>
      <c r="G7" s="68"/>
      <c r="H7" s="68"/>
    </row>
    <row r="8" spans="1:9" ht="15.75" thickBot="1" x14ac:dyDescent="0.3">
      <c r="A8" s="68"/>
      <c r="B8" s="68"/>
      <c r="C8" s="68"/>
      <c r="D8" s="68"/>
      <c r="E8" s="68"/>
      <c r="F8" s="68"/>
      <c r="G8" s="68"/>
      <c r="H8" s="68"/>
    </row>
    <row r="9" spans="1:9" ht="13.5" thickBot="1" x14ac:dyDescent="0.25">
      <c r="A9" s="102"/>
      <c r="B9" s="274" t="s">
        <v>7</v>
      </c>
      <c r="C9" s="275"/>
      <c r="D9" s="276"/>
      <c r="E9" s="274" t="s">
        <v>8</v>
      </c>
      <c r="F9" s="275"/>
      <c r="G9" s="276"/>
      <c r="H9" s="277" t="s">
        <v>156</v>
      </c>
      <c r="I9" s="8"/>
    </row>
    <row r="10" spans="1:9" ht="39" thickBot="1" x14ac:dyDescent="0.25">
      <c r="A10" s="128" t="s">
        <v>12</v>
      </c>
      <c r="B10" s="129" t="s">
        <v>199</v>
      </c>
      <c r="C10" s="94" t="s">
        <v>200</v>
      </c>
      <c r="D10" s="95" t="s">
        <v>155</v>
      </c>
      <c r="E10" s="129" t="s">
        <v>199</v>
      </c>
      <c r="F10" s="94" t="s">
        <v>200</v>
      </c>
      <c r="G10" s="95" t="s">
        <v>155</v>
      </c>
      <c r="H10" s="278"/>
    </row>
    <row r="11" spans="1:9" ht="13.5" thickBot="1" x14ac:dyDescent="0.25">
      <c r="A11" s="145" t="s">
        <v>137</v>
      </c>
      <c r="B11" s="146">
        <v>60958847.300000034</v>
      </c>
      <c r="C11" s="146">
        <v>62063326.349999458</v>
      </c>
      <c r="D11" s="147"/>
      <c r="E11" s="146">
        <v>53252406.140000008</v>
      </c>
      <c r="F11" s="146">
        <v>59713754.530000128</v>
      </c>
      <c r="G11" s="147"/>
      <c r="H11" s="148"/>
    </row>
    <row r="12" spans="1:9" ht="13.5" thickBot="1" x14ac:dyDescent="0.25">
      <c r="A12" s="103" t="s">
        <v>13</v>
      </c>
      <c r="B12" s="104">
        <v>2672154.5400000028</v>
      </c>
      <c r="C12" s="105">
        <v>12171361.150000017</v>
      </c>
      <c r="D12" s="106"/>
      <c r="E12" s="104">
        <v>2671627.0799999977</v>
      </c>
      <c r="F12" s="105">
        <v>12907727.53000005</v>
      </c>
      <c r="G12" s="106"/>
      <c r="H12" s="149"/>
    </row>
    <row r="13" spans="1:9" x14ac:dyDescent="0.2">
      <c r="A13" s="107" t="s">
        <v>14</v>
      </c>
      <c r="B13" s="108">
        <v>41319.5</v>
      </c>
      <c r="C13" s="79">
        <v>121091.23999999961</v>
      </c>
      <c r="D13" s="109">
        <v>2.9306075823763504</v>
      </c>
      <c r="E13" s="108">
        <v>42995.039999999964</v>
      </c>
      <c r="F13" s="79">
        <v>126992.54999999989</v>
      </c>
      <c r="G13" s="109">
        <v>2.953655817043082</v>
      </c>
      <c r="H13" s="110">
        <v>100.7864660831882</v>
      </c>
    </row>
    <row r="14" spans="1:9" x14ac:dyDescent="0.2">
      <c r="A14" s="111" t="s">
        <v>15</v>
      </c>
      <c r="B14" s="112">
        <v>1082.93</v>
      </c>
      <c r="C14" s="82">
        <v>2745.4000000000005</v>
      </c>
      <c r="D14" s="113">
        <v>2.5351592439031152</v>
      </c>
      <c r="E14" s="112">
        <v>520.2399999999999</v>
      </c>
      <c r="F14" s="82">
        <v>1357.5</v>
      </c>
      <c r="G14" s="113">
        <v>2.6093725972628024</v>
      </c>
      <c r="H14" s="114">
        <v>102.92736456450085</v>
      </c>
    </row>
    <row r="15" spans="1:9" x14ac:dyDescent="0.2">
      <c r="A15" s="111" t="s">
        <v>16</v>
      </c>
      <c r="B15" s="112">
        <v>3167.83</v>
      </c>
      <c r="C15" s="82">
        <v>12394.239999999945</v>
      </c>
      <c r="D15" s="113">
        <v>3.9125331851772178</v>
      </c>
      <c r="E15" s="112">
        <v>2742.1200000000022</v>
      </c>
      <c r="F15" s="82">
        <v>13207.889999999967</v>
      </c>
      <c r="G15" s="113">
        <v>4.8166710428427484</v>
      </c>
      <c r="H15" s="114">
        <v>123.10875882384566</v>
      </c>
    </row>
    <row r="16" spans="1:9" x14ac:dyDescent="0.2">
      <c r="A16" s="111" t="s">
        <v>17</v>
      </c>
      <c r="B16" s="112">
        <v>44389.270000000011</v>
      </c>
      <c r="C16" s="82">
        <v>50495.880000000063</v>
      </c>
      <c r="D16" s="113">
        <v>1.1375695072255085</v>
      </c>
      <c r="E16" s="112">
        <v>54559.840000000004</v>
      </c>
      <c r="F16" s="82">
        <v>51316.829999999958</v>
      </c>
      <c r="G16" s="113">
        <v>0.94056049284601928</v>
      </c>
      <c r="H16" s="114">
        <v>82.681584454563378</v>
      </c>
    </row>
    <row r="17" spans="1:8" x14ac:dyDescent="0.2">
      <c r="A17" s="111" t="s">
        <v>18</v>
      </c>
      <c r="B17" s="112">
        <v>51030.740000000143</v>
      </c>
      <c r="C17" s="82">
        <v>111865.3799999996</v>
      </c>
      <c r="D17" s="113">
        <v>2.1921175354305911</v>
      </c>
      <c r="E17" s="112">
        <v>54797.42</v>
      </c>
      <c r="F17" s="82">
        <v>112569.78</v>
      </c>
      <c r="G17" s="113">
        <v>2.0542897822561721</v>
      </c>
      <c r="H17" s="114">
        <v>93.712574670529889</v>
      </c>
    </row>
    <row r="18" spans="1:8" x14ac:dyDescent="0.2">
      <c r="A18" s="111" t="s">
        <v>19</v>
      </c>
      <c r="B18" s="112">
        <v>10726.840000000029</v>
      </c>
      <c r="C18" s="82">
        <v>72890.589999999618</v>
      </c>
      <c r="D18" s="113">
        <v>6.7951596183031926</v>
      </c>
      <c r="E18" s="112">
        <v>9048.1800000000094</v>
      </c>
      <c r="F18" s="82">
        <v>74967.470000000059</v>
      </c>
      <c r="G18" s="113">
        <v>8.2853645705545187</v>
      </c>
      <c r="H18" s="114">
        <v>121.93038921760373</v>
      </c>
    </row>
    <row r="19" spans="1:8" x14ac:dyDescent="0.2">
      <c r="A19" s="111" t="s">
        <v>20</v>
      </c>
      <c r="B19" s="112">
        <v>3412.9100000000003</v>
      </c>
      <c r="C19" s="82">
        <v>9974.1699999999892</v>
      </c>
      <c r="D19" s="113">
        <v>2.9224825735222986</v>
      </c>
      <c r="E19" s="112">
        <v>1971.05</v>
      </c>
      <c r="F19" s="82">
        <v>8445.5</v>
      </c>
      <c r="G19" s="113">
        <v>4.2847720757971643</v>
      </c>
      <c r="H19" s="114">
        <v>146.61411892126279</v>
      </c>
    </row>
    <row r="20" spans="1:8" x14ac:dyDescent="0.2">
      <c r="A20" s="111" t="s">
        <v>21</v>
      </c>
      <c r="B20" s="112">
        <v>2532.9</v>
      </c>
      <c r="C20" s="82">
        <v>12476.469999999996</v>
      </c>
      <c r="D20" s="113">
        <v>4.9257649334754614</v>
      </c>
      <c r="E20" s="112">
        <v>1675</v>
      </c>
      <c r="F20" s="82">
        <v>9764.7000000000007</v>
      </c>
      <c r="G20" s="113">
        <v>5.8296716417910455</v>
      </c>
      <c r="H20" s="114">
        <v>118.35058555418756</v>
      </c>
    </row>
    <row r="21" spans="1:8" x14ac:dyDescent="0.2">
      <c r="A21" s="111" t="s">
        <v>133</v>
      </c>
      <c r="B21" s="112">
        <v>70753.459999999992</v>
      </c>
      <c r="C21" s="82">
        <v>121017.00999999976</v>
      </c>
      <c r="D21" s="113">
        <v>1.7104041272327852</v>
      </c>
      <c r="E21" s="112">
        <v>37771.189999999995</v>
      </c>
      <c r="F21" s="82">
        <v>90726.709999999934</v>
      </c>
      <c r="G21" s="113">
        <v>2.4020082502033944</v>
      </c>
      <c r="H21" s="114">
        <v>140.43512945034436</v>
      </c>
    </row>
    <row r="22" spans="1:8" x14ac:dyDescent="0.2">
      <c r="A22" s="111" t="s">
        <v>22</v>
      </c>
      <c r="B22" s="112">
        <v>1443.21</v>
      </c>
      <c r="C22" s="82">
        <v>2941.3499999999958</v>
      </c>
      <c r="D22" s="113">
        <v>2.0380609890452503</v>
      </c>
      <c r="E22" s="112">
        <v>1265.68</v>
      </c>
      <c r="F22" s="82">
        <v>2934.58</v>
      </c>
      <c r="G22" s="113">
        <v>2.3185797357941973</v>
      </c>
      <c r="H22" s="114">
        <v>113.76400158075538</v>
      </c>
    </row>
    <row r="23" spans="1:8" x14ac:dyDescent="0.2">
      <c r="A23" s="111" t="s">
        <v>23</v>
      </c>
      <c r="B23" s="112">
        <v>81585.869999999792</v>
      </c>
      <c r="C23" s="82">
        <v>634180.50999999314</v>
      </c>
      <c r="D23" s="113">
        <v>7.7731659906304209</v>
      </c>
      <c r="E23" s="112">
        <v>84219.050000000061</v>
      </c>
      <c r="F23" s="82">
        <v>682838.17999999644</v>
      </c>
      <c r="G23" s="113">
        <v>8.107882717746115</v>
      </c>
      <c r="H23" s="114">
        <v>104.30605402636652</v>
      </c>
    </row>
    <row r="24" spans="1:8" x14ac:dyDescent="0.2">
      <c r="A24" s="111" t="s">
        <v>24</v>
      </c>
      <c r="B24" s="112">
        <v>50.400000000000006</v>
      </c>
      <c r="C24" s="82">
        <v>383.78999999999996</v>
      </c>
      <c r="D24" s="113">
        <v>7.6148809523809504</v>
      </c>
      <c r="E24" s="112">
        <v>14</v>
      </c>
      <c r="F24" s="82">
        <v>108.93</v>
      </c>
      <c r="G24" s="113">
        <v>7.7807142857142866</v>
      </c>
      <c r="H24" s="114">
        <v>102.17775345892288</v>
      </c>
    </row>
    <row r="25" spans="1:8" x14ac:dyDescent="0.2">
      <c r="A25" s="111" t="s">
        <v>25</v>
      </c>
      <c r="B25" s="112">
        <v>3203.1400000000003</v>
      </c>
      <c r="C25" s="82">
        <v>31637.650000000147</v>
      </c>
      <c r="D25" s="113">
        <v>9.8770737463864027</v>
      </c>
      <c r="E25" s="112">
        <v>3207.219999999998</v>
      </c>
      <c r="F25" s="82">
        <v>33140.600000000013</v>
      </c>
      <c r="G25" s="113">
        <v>10.333123390350533</v>
      </c>
      <c r="H25" s="114">
        <v>104.61725462089395</v>
      </c>
    </row>
    <row r="26" spans="1:8" x14ac:dyDescent="0.2">
      <c r="A26" s="111" t="s">
        <v>26</v>
      </c>
      <c r="B26" s="112">
        <v>123</v>
      </c>
      <c r="C26" s="82">
        <v>1958.99</v>
      </c>
      <c r="D26" s="113">
        <v>15.926747967479676</v>
      </c>
      <c r="E26" s="112">
        <v>162</v>
      </c>
      <c r="F26" s="82">
        <v>5670</v>
      </c>
      <c r="G26" s="113">
        <v>35</v>
      </c>
      <c r="H26" s="114">
        <v>219.75609880601738</v>
      </c>
    </row>
    <row r="27" spans="1:8" x14ac:dyDescent="0.2">
      <c r="A27" s="111" t="s">
        <v>27</v>
      </c>
      <c r="B27" s="112">
        <v>3174.239999999998</v>
      </c>
      <c r="C27" s="82">
        <v>23845.03000000001</v>
      </c>
      <c r="D27" s="113">
        <v>7.5120438278139101</v>
      </c>
      <c r="E27" s="112">
        <v>2287.119999999994</v>
      </c>
      <c r="F27" s="82">
        <v>19854.390000000021</v>
      </c>
      <c r="G27" s="113">
        <v>8.6809568365455565</v>
      </c>
      <c r="H27" s="114">
        <v>115.56051902151658</v>
      </c>
    </row>
    <row r="28" spans="1:8" x14ac:dyDescent="0.2">
      <c r="A28" s="111" t="s">
        <v>28</v>
      </c>
      <c r="B28" s="112">
        <v>120.23000000000002</v>
      </c>
      <c r="C28" s="82">
        <v>434.67999999999978</v>
      </c>
      <c r="D28" s="113">
        <v>3.6154038093653806</v>
      </c>
      <c r="E28" s="112">
        <v>107.25</v>
      </c>
      <c r="F28" s="82">
        <v>388.53999999999996</v>
      </c>
      <c r="G28" s="113">
        <v>3.6227505827505824</v>
      </c>
      <c r="H28" s="114">
        <v>100.20320754672467</v>
      </c>
    </row>
    <row r="29" spans="1:8" x14ac:dyDescent="0.2">
      <c r="A29" s="111" t="s">
        <v>29</v>
      </c>
      <c r="B29" s="112">
        <v>736.36999999999921</v>
      </c>
      <c r="C29" s="82">
        <v>10753.739999999982</v>
      </c>
      <c r="D29" s="113">
        <v>14.603718239471995</v>
      </c>
      <c r="E29" s="112">
        <v>448.25999999999982</v>
      </c>
      <c r="F29" s="82">
        <v>7061.3100000000013</v>
      </c>
      <c r="G29" s="113">
        <v>15.752710480524705</v>
      </c>
      <c r="H29" s="114">
        <v>107.86780614506195</v>
      </c>
    </row>
    <row r="30" spans="1:8" x14ac:dyDescent="0.2">
      <c r="A30" s="111" t="s">
        <v>30</v>
      </c>
      <c r="B30" s="112">
        <v>791.36999999999989</v>
      </c>
      <c r="C30" s="82">
        <v>15109.580000000005</v>
      </c>
      <c r="D30" s="113">
        <v>19.092940091234198</v>
      </c>
      <c r="E30" s="112">
        <v>590.07000000000005</v>
      </c>
      <c r="F30" s="101">
        <v>13664.810000000001</v>
      </c>
      <c r="G30" s="113">
        <v>23.157947362177367</v>
      </c>
      <c r="H30" s="114">
        <v>121.29063020948495</v>
      </c>
    </row>
    <row r="31" spans="1:8" x14ac:dyDescent="0.2">
      <c r="A31" s="111" t="s">
        <v>31</v>
      </c>
      <c r="B31" s="112">
        <v>72029.740000000049</v>
      </c>
      <c r="C31" s="82">
        <v>532469.92000000342</v>
      </c>
      <c r="D31" s="113">
        <v>7.3923620993217947</v>
      </c>
      <c r="E31" s="112">
        <v>59924.289999999892</v>
      </c>
      <c r="F31" s="82">
        <v>479240.10000000009</v>
      </c>
      <c r="G31" s="113">
        <v>7.9974264192366897</v>
      </c>
      <c r="H31" s="114">
        <v>108.18499299392282</v>
      </c>
    </row>
    <row r="32" spans="1:8" x14ac:dyDescent="0.2">
      <c r="A32" s="111" t="s">
        <v>32</v>
      </c>
      <c r="B32" s="112">
        <v>133838.13000000021</v>
      </c>
      <c r="C32" s="82">
        <v>1022364.3500000002</v>
      </c>
      <c r="D32" s="113">
        <v>7.6388122727058319</v>
      </c>
      <c r="E32" s="112">
        <v>131554.01999999981</v>
      </c>
      <c r="F32" s="82">
        <v>1122840.690000003</v>
      </c>
      <c r="G32" s="113">
        <v>8.5352062217483322</v>
      </c>
      <c r="H32" s="114">
        <v>111.73472939301567</v>
      </c>
    </row>
    <row r="33" spans="1:8" x14ac:dyDescent="0.2">
      <c r="A33" s="111" t="s">
        <v>33</v>
      </c>
      <c r="B33" s="112">
        <v>218.65999999999997</v>
      </c>
      <c r="C33" s="82">
        <v>2207.2299999999996</v>
      </c>
      <c r="D33" s="113">
        <v>10.094347388639896</v>
      </c>
      <c r="E33" s="112">
        <v>106.85999999999999</v>
      </c>
      <c r="F33" s="82">
        <v>1386.02</v>
      </c>
      <c r="G33" s="113">
        <v>12.970428598165826</v>
      </c>
      <c r="H33" s="114">
        <v>128.49199753876758</v>
      </c>
    </row>
    <row r="34" spans="1:8" x14ac:dyDescent="0.2">
      <c r="A34" s="111" t="s">
        <v>34</v>
      </c>
      <c r="B34" s="112">
        <v>38831.620000000003</v>
      </c>
      <c r="C34" s="82">
        <v>899351.11</v>
      </c>
      <c r="D34" s="113">
        <v>23.16027788693853</v>
      </c>
      <c r="E34" s="112">
        <v>45020.880000000012</v>
      </c>
      <c r="F34" s="82">
        <v>1137762.72</v>
      </c>
      <c r="G34" s="113">
        <v>25.271889843112788</v>
      </c>
      <c r="H34" s="114">
        <v>109.11738609736253</v>
      </c>
    </row>
    <row r="35" spans="1:8" x14ac:dyDescent="0.2">
      <c r="A35" s="111" t="s">
        <v>35</v>
      </c>
      <c r="B35" s="112">
        <v>690.51</v>
      </c>
      <c r="C35" s="82">
        <v>2509.0299999999993</v>
      </c>
      <c r="D35" s="113">
        <v>3.6335896656094762</v>
      </c>
      <c r="E35" s="112">
        <v>1579.4600000000005</v>
      </c>
      <c r="F35" s="82">
        <v>6592.4799999999987</v>
      </c>
      <c r="G35" s="113">
        <v>4.1738822129082074</v>
      </c>
      <c r="H35" s="114">
        <v>114.86938804379569</v>
      </c>
    </row>
    <row r="36" spans="1:8" x14ac:dyDescent="0.2">
      <c r="A36" s="111" t="s">
        <v>134</v>
      </c>
      <c r="B36" s="112">
        <v>104364.50999999983</v>
      </c>
      <c r="C36" s="82">
        <v>880682.44999999506</v>
      </c>
      <c r="D36" s="113">
        <v>8.4385242646182732</v>
      </c>
      <c r="E36" s="112">
        <v>78965.989999999976</v>
      </c>
      <c r="F36" s="82">
        <v>700608.4299999997</v>
      </c>
      <c r="G36" s="113">
        <v>8.8722807122407996</v>
      </c>
      <c r="H36" s="114">
        <v>105.14019316672723</v>
      </c>
    </row>
    <row r="37" spans="1:8" x14ac:dyDescent="0.2">
      <c r="A37" s="111" t="s">
        <v>36</v>
      </c>
      <c r="B37" s="112">
        <v>8011.67</v>
      </c>
      <c r="C37" s="82">
        <v>91131.119999999573</v>
      </c>
      <c r="D37" s="113">
        <v>11.374797014854527</v>
      </c>
      <c r="E37" s="112">
        <v>7143.59</v>
      </c>
      <c r="F37" s="82">
        <v>94738.49999999984</v>
      </c>
      <c r="G37" s="113">
        <v>13.262029315792176</v>
      </c>
      <c r="H37" s="114">
        <v>116.59134926516124</v>
      </c>
    </row>
    <row r="38" spans="1:8" x14ac:dyDescent="0.2">
      <c r="A38" s="111" t="s">
        <v>37</v>
      </c>
      <c r="B38" s="112">
        <v>190.28000000000006</v>
      </c>
      <c r="C38" s="82">
        <v>583.67000000000007</v>
      </c>
      <c r="D38" s="113">
        <v>3.0674269497582505</v>
      </c>
      <c r="E38" s="112">
        <v>113.58999999999999</v>
      </c>
      <c r="F38" s="82">
        <v>571.55999999999983</v>
      </c>
      <c r="G38" s="113">
        <v>5.0317809666343862</v>
      </c>
      <c r="H38" s="114">
        <v>164.03914580690991</v>
      </c>
    </row>
    <row r="39" spans="1:8" x14ac:dyDescent="0.2">
      <c r="A39" s="111" t="s">
        <v>39</v>
      </c>
      <c r="B39" s="112">
        <v>1520.1700000000005</v>
      </c>
      <c r="C39" s="82">
        <v>4043.0699999999943</v>
      </c>
      <c r="D39" s="113">
        <v>2.6596170165178847</v>
      </c>
      <c r="E39" s="112">
        <v>1487.8399999999997</v>
      </c>
      <c r="F39" s="82">
        <v>5537.85</v>
      </c>
      <c r="G39" s="113">
        <v>3.7220736100655993</v>
      </c>
      <c r="H39" s="114">
        <v>139.94772882521036</v>
      </c>
    </row>
    <row r="40" spans="1:8" x14ac:dyDescent="0.2">
      <c r="A40" s="111" t="s">
        <v>40</v>
      </c>
      <c r="B40" s="112">
        <v>333.54999999999995</v>
      </c>
      <c r="C40" s="82">
        <v>862.81000000000006</v>
      </c>
      <c r="D40" s="113">
        <v>2.5867486134012898</v>
      </c>
      <c r="E40" s="112">
        <v>236.45000000000002</v>
      </c>
      <c r="F40" s="82">
        <v>504.57000000000005</v>
      </c>
      <c r="G40" s="113">
        <v>2.1339395220976951</v>
      </c>
      <c r="H40" s="114">
        <v>82.495048457445563</v>
      </c>
    </row>
    <row r="41" spans="1:8" x14ac:dyDescent="0.2">
      <c r="A41" s="111" t="s">
        <v>41</v>
      </c>
      <c r="B41" s="112">
        <v>79.399999999999991</v>
      </c>
      <c r="C41" s="82">
        <v>516.37</v>
      </c>
      <c r="D41" s="113">
        <v>6.5034005037783382</v>
      </c>
      <c r="E41" s="112">
        <v>290.2</v>
      </c>
      <c r="F41" s="82">
        <v>1462.9800000000002</v>
      </c>
      <c r="G41" s="113">
        <v>5.0412818745692638</v>
      </c>
      <c r="H41" s="114">
        <v>77.51762899486792</v>
      </c>
    </row>
    <row r="42" spans="1:8" x14ac:dyDescent="0.2">
      <c r="A42" s="111" t="s">
        <v>42</v>
      </c>
      <c r="B42" s="112">
        <v>1011106.990000003</v>
      </c>
      <c r="C42" s="82">
        <v>4209067.310000035</v>
      </c>
      <c r="D42" s="113">
        <v>4.1628307900433192</v>
      </c>
      <c r="E42" s="112">
        <v>1145597.7700000007</v>
      </c>
      <c r="F42" s="82">
        <v>4792768.7000000421</v>
      </c>
      <c r="G42" s="113">
        <v>4.1836400397323041</v>
      </c>
      <c r="H42" s="114">
        <v>100.49988218927265</v>
      </c>
    </row>
    <row r="43" spans="1:8" x14ac:dyDescent="0.2">
      <c r="A43" s="111" t="s">
        <v>43</v>
      </c>
      <c r="B43" s="112">
        <v>13694.4</v>
      </c>
      <c r="C43" s="82">
        <v>43631.950000000012</v>
      </c>
      <c r="D43" s="113">
        <v>3.1861162226895674</v>
      </c>
      <c r="E43" s="112">
        <v>6110</v>
      </c>
      <c r="F43" s="82">
        <v>25192.74</v>
      </c>
      <c r="G43" s="113">
        <v>4.1231980360065466</v>
      </c>
      <c r="H43" s="114">
        <v>129.41141338924351</v>
      </c>
    </row>
    <row r="44" spans="1:8" x14ac:dyDescent="0.2">
      <c r="A44" s="111" t="s">
        <v>44</v>
      </c>
      <c r="B44" s="112">
        <v>1704.3399999999995</v>
      </c>
      <c r="C44" s="82">
        <v>13166.400000000001</v>
      </c>
      <c r="D44" s="113">
        <v>7.7252191464144513</v>
      </c>
      <c r="E44" s="112">
        <v>1374.23</v>
      </c>
      <c r="F44" s="82">
        <v>12149.79</v>
      </c>
      <c r="G44" s="113">
        <v>8.8411619597883906</v>
      </c>
      <c r="H44" s="114">
        <v>114.44545186646113</v>
      </c>
    </row>
    <row r="45" spans="1:8" x14ac:dyDescent="0.2">
      <c r="A45" s="111" t="s">
        <v>45</v>
      </c>
      <c r="B45" s="112">
        <v>5549.0799999999972</v>
      </c>
      <c r="C45" s="82">
        <v>118710.04000000002</v>
      </c>
      <c r="D45" s="113">
        <v>21.392742580752138</v>
      </c>
      <c r="E45" s="112">
        <v>5343.5999999999985</v>
      </c>
      <c r="F45" s="82">
        <v>134453.95000000007</v>
      </c>
      <c r="G45" s="113">
        <v>25.161679392170093</v>
      </c>
      <c r="H45" s="114">
        <v>117.6178290239841</v>
      </c>
    </row>
    <row r="46" spans="1:8" x14ac:dyDescent="0.2">
      <c r="A46" s="111" t="s">
        <v>46</v>
      </c>
      <c r="B46" s="112">
        <v>42556.199999999975</v>
      </c>
      <c r="C46" s="82">
        <v>163638.45999999944</v>
      </c>
      <c r="D46" s="113">
        <v>3.8452319521009755</v>
      </c>
      <c r="E46" s="112">
        <v>47953.029999999919</v>
      </c>
      <c r="F46" s="82">
        <v>160754.18000000017</v>
      </c>
      <c r="G46" s="113">
        <v>3.3523258071492132</v>
      </c>
      <c r="H46" s="114">
        <v>87.181367701824968</v>
      </c>
    </row>
    <row r="47" spans="1:8" x14ac:dyDescent="0.2">
      <c r="A47" s="111" t="s">
        <v>47</v>
      </c>
      <c r="B47" s="112">
        <v>23627.129999999946</v>
      </c>
      <c r="C47" s="82">
        <v>55414.930000000058</v>
      </c>
      <c r="D47" s="113">
        <v>2.3453940448967008</v>
      </c>
      <c r="E47" s="112">
        <v>22755.19</v>
      </c>
      <c r="F47" s="82">
        <v>57305.090000000011</v>
      </c>
      <c r="G47" s="113">
        <v>2.5183305434935948</v>
      </c>
      <c r="H47" s="114">
        <v>107.37345176488289</v>
      </c>
    </row>
    <row r="48" spans="1:8" x14ac:dyDescent="0.2">
      <c r="A48" s="111" t="s">
        <v>48</v>
      </c>
      <c r="B48" s="112">
        <v>4822.6200000000108</v>
      </c>
      <c r="C48" s="82">
        <v>43524.459999999934</v>
      </c>
      <c r="D48" s="113">
        <v>9.0250652135146119</v>
      </c>
      <c r="E48" s="112">
        <v>4072.3800000000028</v>
      </c>
      <c r="F48" s="82">
        <v>36138.210000000057</v>
      </c>
      <c r="G48" s="113">
        <v>8.873977870434496</v>
      </c>
      <c r="H48" s="114">
        <v>98.325914112466805</v>
      </c>
    </row>
    <row r="49" spans="1:8" x14ac:dyDescent="0.2">
      <c r="A49" s="111" t="s">
        <v>49</v>
      </c>
      <c r="B49" s="112">
        <v>9.6999999999999993</v>
      </c>
      <c r="C49" s="82">
        <v>30.54</v>
      </c>
      <c r="D49" s="113">
        <v>3.148453608247423</v>
      </c>
      <c r="E49" s="112">
        <v>97.67</v>
      </c>
      <c r="F49" s="82">
        <v>482.96000000000004</v>
      </c>
      <c r="G49" s="113">
        <v>4.9448141701648414</v>
      </c>
      <c r="H49" s="114">
        <v>157.05532891486234</v>
      </c>
    </row>
    <row r="50" spans="1:8" x14ac:dyDescent="0.2">
      <c r="A50" s="111" t="s">
        <v>50</v>
      </c>
      <c r="B50" s="112">
        <v>88916.780000000101</v>
      </c>
      <c r="C50" s="82">
        <v>150363.8099999986</v>
      </c>
      <c r="D50" s="113">
        <v>1.6910622494426635</v>
      </c>
      <c r="E50" s="112">
        <v>62935.700000000004</v>
      </c>
      <c r="F50" s="82">
        <v>124789.71000000031</v>
      </c>
      <c r="G50" s="113">
        <v>1.9828127755788894</v>
      </c>
      <c r="H50" s="114">
        <v>117.2525006830695</v>
      </c>
    </row>
    <row r="51" spans="1:8" x14ac:dyDescent="0.2">
      <c r="A51" s="111" t="s">
        <v>157</v>
      </c>
      <c r="B51" s="112">
        <v>10.1</v>
      </c>
      <c r="C51" s="82">
        <v>15.009999999999998</v>
      </c>
      <c r="D51" s="113">
        <v>1.4861386138613859</v>
      </c>
      <c r="E51" s="112">
        <v>13</v>
      </c>
      <c r="F51" s="82">
        <v>9.1</v>
      </c>
      <c r="G51" s="113">
        <v>0.7</v>
      </c>
      <c r="H51" s="114">
        <v>47.101932045303137</v>
      </c>
    </row>
    <row r="52" spans="1:8" x14ac:dyDescent="0.2">
      <c r="A52" s="111" t="s">
        <v>51</v>
      </c>
      <c r="B52" s="112">
        <v>5460.6800000000076</v>
      </c>
      <c r="C52" s="82">
        <v>90946.4099999998</v>
      </c>
      <c r="D52" s="113">
        <v>16.654777426987057</v>
      </c>
      <c r="E52" s="112">
        <v>4783.5999999999958</v>
      </c>
      <c r="F52" s="82">
        <v>89363.419999999882</v>
      </c>
      <c r="G52" s="113">
        <v>18.6812066226273</v>
      </c>
      <c r="H52" s="114">
        <v>112.16725473831106</v>
      </c>
    </row>
    <row r="53" spans="1:8" x14ac:dyDescent="0.2">
      <c r="A53" s="111" t="s">
        <v>52</v>
      </c>
      <c r="B53" s="112">
        <v>25351.409999999993</v>
      </c>
      <c r="C53" s="82">
        <v>83601.380000000179</v>
      </c>
      <c r="D53" s="113">
        <v>3.2977013901790948</v>
      </c>
      <c r="E53" s="112">
        <v>23434.379999999986</v>
      </c>
      <c r="F53" s="82">
        <v>74277.219999999987</v>
      </c>
      <c r="G53" s="113">
        <v>3.1695833215984393</v>
      </c>
      <c r="H53" s="114">
        <v>96.114928144731209</v>
      </c>
    </row>
    <row r="54" spans="1:8" x14ac:dyDescent="0.2">
      <c r="A54" s="111" t="s">
        <v>53</v>
      </c>
      <c r="B54" s="112">
        <v>13852.989999999991</v>
      </c>
      <c r="C54" s="82">
        <v>36747.229999999923</v>
      </c>
      <c r="D54" s="113">
        <v>2.6526569354341518</v>
      </c>
      <c r="E54" s="112">
        <v>3756.1799999999976</v>
      </c>
      <c r="F54" s="82">
        <v>12546.239999999985</v>
      </c>
      <c r="G54" s="113">
        <v>3.3401594172803204</v>
      </c>
      <c r="H54" s="114">
        <v>125.91750454657445</v>
      </c>
    </row>
    <row r="55" spans="1:8" x14ac:dyDescent="0.2">
      <c r="A55" s="111" t="s">
        <v>54</v>
      </c>
      <c r="B55" s="112">
        <v>2741.070000000002</v>
      </c>
      <c r="C55" s="82">
        <v>41250.139999999985</v>
      </c>
      <c r="D55" s="113">
        <v>15.048918852856715</v>
      </c>
      <c r="E55" s="112">
        <v>1623.22</v>
      </c>
      <c r="F55" s="82">
        <v>25247.069999999996</v>
      </c>
      <c r="G55" s="113">
        <v>15.553695740565047</v>
      </c>
      <c r="H55" s="114">
        <v>103.35424021249547</v>
      </c>
    </row>
    <row r="56" spans="1:8" x14ac:dyDescent="0.2">
      <c r="A56" s="111" t="s">
        <v>55</v>
      </c>
      <c r="B56" s="112">
        <v>1640.4199999999998</v>
      </c>
      <c r="C56" s="82">
        <v>6888.6500000000033</v>
      </c>
      <c r="D56" s="113">
        <v>4.1993209056217333</v>
      </c>
      <c r="E56" s="112">
        <v>1429.8300000000006</v>
      </c>
      <c r="F56" s="82">
        <v>7913.24</v>
      </c>
      <c r="G56" s="113">
        <v>5.5343922004713821</v>
      </c>
      <c r="H56" s="114">
        <v>131.79255229249941</v>
      </c>
    </row>
    <row r="57" spans="1:8" x14ac:dyDescent="0.2">
      <c r="A57" s="111" t="s">
        <v>56</v>
      </c>
      <c r="B57" s="112">
        <v>34667.789999999906</v>
      </c>
      <c r="C57" s="82">
        <v>608149.00000000128</v>
      </c>
      <c r="D57" s="113">
        <v>17.542191180920472</v>
      </c>
      <c r="E57" s="112">
        <v>36579.219999999921</v>
      </c>
      <c r="F57" s="82">
        <v>761252.0700000017</v>
      </c>
      <c r="G57" s="113">
        <v>20.81105255934936</v>
      </c>
      <c r="H57" s="114">
        <v>118.63428202734572</v>
      </c>
    </row>
    <row r="58" spans="1:8" x14ac:dyDescent="0.2">
      <c r="A58" s="111" t="s">
        <v>57</v>
      </c>
      <c r="B58" s="112">
        <v>10373.379999999996</v>
      </c>
      <c r="C58" s="82">
        <v>46525.080000000111</v>
      </c>
      <c r="D58" s="113">
        <v>4.4850453757598903</v>
      </c>
      <c r="E58" s="112">
        <v>10740.990000000011</v>
      </c>
      <c r="F58" s="82">
        <v>48907.239999999969</v>
      </c>
      <c r="G58" s="113">
        <v>4.5533270210660213</v>
      </c>
      <c r="H58" s="114">
        <v>101.52242930863464</v>
      </c>
    </row>
    <row r="59" spans="1:8" x14ac:dyDescent="0.2">
      <c r="A59" s="111" t="s">
        <v>58</v>
      </c>
      <c r="B59" s="112">
        <v>430.96999999999991</v>
      </c>
      <c r="C59" s="82">
        <v>1091.6799999999996</v>
      </c>
      <c r="D59" s="113">
        <v>2.5330765482516182</v>
      </c>
      <c r="E59" s="112">
        <v>523.01</v>
      </c>
      <c r="F59" s="82">
        <v>1460.4699999999996</v>
      </c>
      <c r="G59" s="113">
        <v>2.7924322670694623</v>
      </c>
      <c r="H59" s="114">
        <v>110.23876356981224</v>
      </c>
    </row>
    <row r="60" spans="1:8" x14ac:dyDescent="0.2">
      <c r="A60" s="111" t="s">
        <v>59</v>
      </c>
      <c r="B60" s="112">
        <v>18086.899999999991</v>
      </c>
      <c r="C60" s="82">
        <v>47226.330000000038</v>
      </c>
      <c r="D60" s="113">
        <v>2.6110792894304753</v>
      </c>
      <c r="E60" s="112">
        <v>14893.270000000017</v>
      </c>
      <c r="F60" s="82">
        <v>44397.190000000017</v>
      </c>
      <c r="G60" s="113">
        <v>2.9810236435651785</v>
      </c>
      <c r="H60" s="114">
        <v>114.16825431660465</v>
      </c>
    </row>
    <row r="61" spans="1:8" x14ac:dyDescent="0.2">
      <c r="A61" s="111" t="s">
        <v>60</v>
      </c>
      <c r="B61" s="112">
        <v>604864.59999999974</v>
      </c>
      <c r="C61" s="82">
        <v>1176969.7299999965</v>
      </c>
      <c r="D61" s="113">
        <v>1.9458399946037459</v>
      </c>
      <c r="E61" s="112">
        <v>582596.67999999796</v>
      </c>
      <c r="F61" s="82">
        <v>1123028.2400000037</v>
      </c>
      <c r="G61" s="113">
        <v>1.9276255401936166</v>
      </c>
      <c r="H61" s="114">
        <v>99.063928459655358</v>
      </c>
    </row>
    <row r="62" spans="1:8" x14ac:dyDescent="0.2">
      <c r="A62" s="111" t="s">
        <v>61</v>
      </c>
      <c r="B62" s="112">
        <v>22232.93</v>
      </c>
      <c r="C62" s="82">
        <v>117918.47999999953</v>
      </c>
      <c r="D62" s="113">
        <v>5.303775975546162</v>
      </c>
      <c r="E62" s="112">
        <v>17584.440000000017</v>
      </c>
      <c r="F62" s="82">
        <v>103577.44000000013</v>
      </c>
      <c r="G62" s="113">
        <v>5.8902893694652789</v>
      </c>
      <c r="H62" s="114">
        <v>111.05841190546741</v>
      </c>
    </row>
    <row r="63" spans="1:8" x14ac:dyDescent="0.2">
      <c r="A63" s="111" t="s">
        <v>62</v>
      </c>
      <c r="B63" s="112">
        <v>14875.790000000015</v>
      </c>
      <c r="C63" s="82">
        <v>42087.430000000095</v>
      </c>
      <c r="D63" s="113">
        <v>2.8292567991347051</v>
      </c>
      <c r="E63" s="112">
        <v>12176.23</v>
      </c>
      <c r="F63" s="82">
        <v>35582.989999999954</v>
      </c>
      <c r="G63" s="113">
        <v>2.9223322818310722</v>
      </c>
      <c r="H63" s="114">
        <v>103.28975025260461</v>
      </c>
    </row>
    <row r="64" spans="1:8" x14ac:dyDescent="0.2">
      <c r="A64" s="111" t="s">
        <v>63</v>
      </c>
      <c r="B64" s="112">
        <v>10233.700000000006</v>
      </c>
      <c r="C64" s="82">
        <v>20286.570000000098</v>
      </c>
      <c r="D64" s="113">
        <v>1.9823299490897803</v>
      </c>
      <c r="E64" s="112">
        <v>9431.8000000000047</v>
      </c>
      <c r="F64" s="82">
        <v>20050.390000000014</v>
      </c>
      <c r="G64" s="113">
        <v>2.1258285799105159</v>
      </c>
      <c r="H64" s="114">
        <v>107.23888729455081</v>
      </c>
    </row>
    <row r="65" spans="1:9" x14ac:dyDescent="0.2">
      <c r="A65" s="111" t="s">
        <v>64</v>
      </c>
      <c r="B65" s="112">
        <v>20354.12000000001</v>
      </c>
      <c r="C65" s="82">
        <v>51427.459999999846</v>
      </c>
      <c r="D65" s="113">
        <v>2.5266363763208539</v>
      </c>
      <c r="E65" s="112">
        <v>16125.370000000008</v>
      </c>
      <c r="F65" s="82">
        <v>41048.51</v>
      </c>
      <c r="G65" s="113">
        <v>2.5455856206710283</v>
      </c>
      <c r="H65" s="114">
        <v>100.7499790839617</v>
      </c>
    </row>
    <row r="66" spans="1:9" x14ac:dyDescent="0.2">
      <c r="A66" s="111" t="s">
        <v>65</v>
      </c>
      <c r="B66" s="112">
        <v>161.81</v>
      </c>
      <c r="C66" s="82">
        <v>826.34999999999991</v>
      </c>
      <c r="D66" s="113">
        <v>5.1069155182003581</v>
      </c>
      <c r="E66" s="112">
        <v>110.52</v>
      </c>
      <c r="F66" s="82">
        <v>556.00000000000023</v>
      </c>
      <c r="G66" s="113">
        <v>5.030763662685489</v>
      </c>
      <c r="H66" s="114">
        <v>98.508848340187456</v>
      </c>
      <c r="I66" s="8"/>
    </row>
    <row r="67" spans="1:9" x14ac:dyDescent="0.2">
      <c r="A67" s="111" t="s">
        <v>66</v>
      </c>
      <c r="B67" s="112">
        <v>13841.73000000001</v>
      </c>
      <c r="C67" s="82">
        <v>302032.71000000078</v>
      </c>
      <c r="D67" s="113">
        <v>21.820445132219785</v>
      </c>
      <c r="E67" s="112">
        <v>13308.12</v>
      </c>
      <c r="F67" s="82">
        <v>335630.04999999964</v>
      </c>
      <c r="G67" s="113">
        <v>25.219944665362171</v>
      </c>
      <c r="H67" s="114">
        <v>115.57942339188456</v>
      </c>
    </row>
    <row r="68" spans="1:9" ht="13.5" thickBot="1" x14ac:dyDescent="0.25">
      <c r="A68" s="115" t="s">
        <v>67</v>
      </c>
      <c r="B68" s="116">
        <v>1234.4600000000007</v>
      </c>
      <c r="C68" s="85">
        <v>26906.779999999988</v>
      </c>
      <c r="D68" s="117">
        <v>21.796396805080743</v>
      </c>
      <c r="E68" s="116">
        <v>1473.7499999999998</v>
      </c>
      <c r="F68" s="85">
        <v>32589.149999999998</v>
      </c>
      <c r="G68" s="117">
        <v>22.113078880407127</v>
      </c>
      <c r="H68" s="118">
        <v>101.45291021336409</v>
      </c>
    </row>
    <row r="69" spans="1:9" ht="13.5" thickBot="1" x14ac:dyDescent="0.25">
      <c r="A69" s="119" t="s">
        <v>68</v>
      </c>
      <c r="B69" s="120">
        <v>491637.57</v>
      </c>
      <c r="C69" s="76">
        <v>3124869.5999999973</v>
      </c>
      <c r="D69" s="121"/>
      <c r="E69" s="120">
        <v>495883.8899999999</v>
      </c>
      <c r="F69" s="76">
        <v>3535960.080000001</v>
      </c>
      <c r="G69" s="121"/>
      <c r="H69" s="122"/>
    </row>
    <row r="70" spans="1:9" x14ac:dyDescent="0.2">
      <c r="A70" s="107" t="s">
        <v>69</v>
      </c>
      <c r="B70" s="108">
        <v>32</v>
      </c>
      <c r="C70" s="79">
        <v>371.59</v>
      </c>
      <c r="D70" s="109">
        <v>11.612187499999999</v>
      </c>
      <c r="E70" s="108">
        <v>15</v>
      </c>
      <c r="F70" s="79">
        <v>202.6</v>
      </c>
      <c r="G70" s="109">
        <v>13.506666666666666</v>
      </c>
      <c r="H70" s="110">
        <v>116.31457610089974</v>
      </c>
    </row>
    <row r="71" spans="1:9" x14ac:dyDescent="0.2">
      <c r="A71" s="111" t="s">
        <v>70</v>
      </c>
      <c r="B71" s="112">
        <v>66222.380000000019</v>
      </c>
      <c r="C71" s="82">
        <v>731955.95999999938</v>
      </c>
      <c r="D71" s="113">
        <v>11.052999907282087</v>
      </c>
      <c r="E71" s="112">
        <v>87295.379999999976</v>
      </c>
      <c r="F71" s="82">
        <v>1001249.3900000004</v>
      </c>
      <c r="G71" s="113">
        <v>11.4696721636357</v>
      </c>
      <c r="H71" s="114">
        <v>103.76976621594916</v>
      </c>
    </row>
    <row r="72" spans="1:9" x14ac:dyDescent="0.2">
      <c r="A72" s="111" t="s">
        <v>71</v>
      </c>
      <c r="B72" s="112">
        <v>102605.75999999988</v>
      </c>
      <c r="C72" s="82">
        <v>1092563.960000003</v>
      </c>
      <c r="D72" s="113">
        <v>10.648173747750656</v>
      </c>
      <c r="E72" s="112">
        <v>110746.51999999993</v>
      </c>
      <c r="F72" s="82">
        <v>1263283.800000004</v>
      </c>
      <c r="G72" s="113">
        <v>11.406984165281264</v>
      </c>
      <c r="H72" s="114">
        <v>107.12620244096694</v>
      </c>
    </row>
    <row r="73" spans="1:9" x14ac:dyDescent="0.2">
      <c r="A73" s="111" t="s">
        <v>72</v>
      </c>
      <c r="B73" s="112">
        <v>99335.410000000076</v>
      </c>
      <c r="C73" s="82">
        <v>246105.69999999882</v>
      </c>
      <c r="D73" s="113">
        <v>2.4775223658914642</v>
      </c>
      <c r="E73" s="112">
        <v>73930.460000000123</v>
      </c>
      <c r="F73" s="82">
        <v>182136.62999999951</v>
      </c>
      <c r="G73" s="113">
        <v>2.4636209486590399</v>
      </c>
      <c r="H73" s="114">
        <v>99.438898416264252</v>
      </c>
    </row>
    <row r="74" spans="1:9" x14ac:dyDescent="0.2">
      <c r="A74" s="111" t="s">
        <v>73</v>
      </c>
      <c r="B74" s="112">
        <v>122550.02999999996</v>
      </c>
      <c r="C74" s="82">
        <v>484279.81999999745</v>
      </c>
      <c r="D74" s="113">
        <v>3.9516907503000827</v>
      </c>
      <c r="E74" s="112">
        <v>148327.40999999992</v>
      </c>
      <c r="F74" s="82">
        <v>596954.20999999822</v>
      </c>
      <c r="G74" s="113">
        <v>4.0245711160196116</v>
      </c>
      <c r="H74" s="114">
        <v>101.84428312650718</v>
      </c>
    </row>
    <row r="75" spans="1:9" x14ac:dyDescent="0.2">
      <c r="A75" s="111" t="s">
        <v>74</v>
      </c>
      <c r="B75" s="112">
        <v>2313.9399999999987</v>
      </c>
      <c r="C75" s="82">
        <v>5036.8599999999979</v>
      </c>
      <c r="D75" s="113">
        <v>2.176746155907241</v>
      </c>
      <c r="E75" s="112">
        <v>2148.5699999999988</v>
      </c>
      <c r="F75" s="82">
        <v>5607.68</v>
      </c>
      <c r="G75" s="113">
        <v>2.6099591821537129</v>
      </c>
      <c r="H75" s="114">
        <v>119.90186246893424</v>
      </c>
    </row>
    <row r="76" spans="1:9" x14ac:dyDescent="0.2">
      <c r="A76" s="111" t="s">
        <v>75</v>
      </c>
      <c r="B76" s="112">
        <v>36186.879999999983</v>
      </c>
      <c r="C76" s="82">
        <v>153559.78000000014</v>
      </c>
      <c r="D76" s="113">
        <v>4.2435208561777147</v>
      </c>
      <c r="E76" s="112">
        <v>20011.59999999998</v>
      </c>
      <c r="F76" s="82">
        <v>83483.549999999974</v>
      </c>
      <c r="G76" s="113">
        <v>4.1717578804293538</v>
      </c>
      <c r="H76" s="114">
        <v>98.308881276172158</v>
      </c>
      <c r="I76" s="8"/>
    </row>
    <row r="77" spans="1:9" x14ac:dyDescent="0.2">
      <c r="A77" s="111" t="s">
        <v>76</v>
      </c>
      <c r="B77" s="112">
        <v>50327.920000000049</v>
      </c>
      <c r="C77" s="82">
        <v>366891.65999999887</v>
      </c>
      <c r="D77" s="113">
        <v>7.2900223176320127</v>
      </c>
      <c r="E77" s="112">
        <v>47113.749999999935</v>
      </c>
      <c r="F77" s="82">
        <v>379028.17999999906</v>
      </c>
      <c r="G77" s="113">
        <v>8.0449588495927316</v>
      </c>
      <c r="H77" s="114">
        <v>110.35575062829083</v>
      </c>
    </row>
    <row r="78" spans="1:9" ht="13.5" thickBot="1" x14ac:dyDescent="0.25">
      <c r="A78" s="115" t="s">
        <v>77</v>
      </c>
      <c r="B78" s="116">
        <v>12063.250000000002</v>
      </c>
      <c r="C78" s="85">
        <v>44104.269999999917</v>
      </c>
      <c r="D78" s="117">
        <v>3.6560852174994225</v>
      </c>
      <c r="E78" s="116">
        <v>6295.2000000000025</v>
      </c>
      <c r="F78" s="85">
        <v>24014.040000000023</v>
      </c>
      <c r="G78" s="117">
        <v>3.8146587876477338</v>
      </c>
      <c r="H78" s="118">
        <v>104.33725038435422</v>
      </c>
    </row>
    <row r="79" spans="1:9" ht="13.5" thickBot="1" x14ac:dyDescent="0.25">
      <c r="A79" s="119" t="s">
        <v>78</v>
      </c>
      <c r="B79" s="120">
        <v>224067.54000000004</v>
      </c>
      <c r="C79" s="76">
        <v>874537.73999999848</v>
      </c>
      <c r="D79" s="121"/>
      <c r="E79" s="120">
        <v>234383.20000000013</v>
      </c>
      <c r="F79" s="76">
        <v>877362.53999999911</v>
      </c>
      <c r="G79" s="121"/>
      <c r="H79" s="122"/>
    </row>
    <row r="80" spans="1:9" x14ac:dyDescent="0.2">
      <c r="A80" s="107" t="s">
        <v>158</v>
      </c>
      <c r="B80" s="108">
        <v>130.42999999999995</v>
      </c>
      <c r="C80" s="79">
        <v>585.67999999999984</v>
      </c>
      <c r="D80" s="109">
        <v>4.4903779805259534</v>
      </c>
      <c r="E80" s="108">
        <v>67.95</v>
      </c>
      <c r="F80" s="79">
        <v>433.31</v>
      </c>
      <c r="G80" s="109">
        <v>6.3768947755702721</v>
      </c>
      <c r="H80" s="110">
        <v>142.01242753340227</v>
      </c>
    </row>
    <row r="81" spans="1:9" x14ac:dyDescent="0.2">
      <c r="A81" s="111" t="s">
        <v>79</v>
      </c>
      <c r="B81" s="112">
        <v>9037.7100000000009</v>
      </c>
      <c r="C81" s="82">
        <v>12912.229999999996</v>
      </c>
      <c r="D81" s="113">
        <v>1.4287059443155394</v>
      </c>
      <c r="E81" s="112">
        <v>5423.58</v>
      </c>
      <c r="F81" s="82">
        <v>9731.3199999999979</v>
      </c>
      <c r="G81" s="113">
        <v>1.7942613550459288</v>
      </c>
      <c r="H81" s="114">
        <v>125.5864695030382</v>
      </c>
    </row>
    <row r="82" spans="1:9" x14ac:dyDescent="0.2">
      <c r="A82" s="111" t="s">
        <v>80</v>
      </c>
      <c r="B82" s="112">
        <v>5954.2299999999959</v>
      </c>
      <c r="C82" s="82">
        <v>16699.570000000007</v>
      </c>
      <c r="D82" s="113">
        <v>2.8046565214981647</v>
      </c>
      <c r="E82" s="112">
        <v>7416</v>
      </c>
      <c r="F82" s="82">
        <v>18863</v>
      </c>
      <c r="G82" s="113">
        <v>2.5435544768069041</v>
      </c>
      <c r="H82" s="114">
        <v>90.690409228728385</v>
      </c>
    </row>
    <row r="83" spans="1:9" x14ac:dyDescent="0.2">
      <c r="A83" s="111" t="s">
        <v>81</v>
      </c>
      <c r="B83" s="112">
        <v>37584.999999999985</v>
      </c>
      <c r="C83" s="82">
        <v>166872.17999999953</v>
      </c>
      <c r="D83" s="113">
        <v>4.439861114806428</v>
      </c>
      <c r="E83" s="112">
        <v>35106.859999999986</v>
      </c>
      <c r="F83" s="82">
        <v>156064.34999999971</v>
      </c>
      <c r="G83" s="113">
        <v>4.4454089599582467</v>
      </c>
      <c r="H83" s="114">
        <v>100.12495537604357</v>
      </c>
    </row>
    <row r="84" spans="1:9" x14ac:dyDescent="0.2">
      <c r="A84" s="111" t="s">
        <v>82</v>
      </c>
      <c r="B84" s="112">
        <v>12738.049999999983</v>
      </c>
      <c r="C84" s="82">
        <v>70955.319999999978</v>
      </c>
      <c r="D84" s="113">
        <v>5.5703439694458785</v>
      </c>
      <c r="E84" s="112">
        <v>19011.260000000002</v>
      </c>
      <c r="F84" s="82">
        <v>101923.64000000006</v>
      </c>
      <c r="G84" s="113">
        <v>5.3612248741009303</v>
      </c>
      <c r="H84" s="114">
        <v>96.245849511412658</v>
      </c>
    </row>
    <row r="85" spans="1:9" x14ac:dyDescent="0.2">
      <c r="A85" s="111" t="s">
        <v>83</v>
      </c>
      <c r="B85" s="112">
        <v>65752.350000000006</v>
      </c>
      <c r="C85" s="82">
        <v>332639.83999999991</v>
      </c>
      <c r="D85" s="113">
        <v>5.0589802493751153</v>
      </c>
      <c r="E85" s="112">
        <v>72432.700000000157</v>
      </c>
      <c r="F85" s="82">
        <v>319215.95999999979</v>
      </c>
      <c r="G85" s="113">
        <v>4.4070697350782053</v>
      </c>
      <c r="H85" s="114">
        <v>87.113796018922315</v>
      </c>
    </row>
    <row r="86" spans="1:9" ht="13.5" thickBot="1" x14ac:dyDescent="0.25">
      <c r="A86" s="115" t="s">
        <v>84</v>
      </c>
      <c r="B86" s="116">
        <v>92869.770000000062</v>
      </c>
      <c r="C86" s="85">
        <v>273872.91999999911</v>
      </c>
      <c r="D86" s="113">
        <v>2.948999658338757</v>
      </c>
      <c r="E86" s="116">
        <v>94924.849999999991</v>
      </c>
      <c r="F86" s="85">
        <v>271130.95999999944</v>
      </c>
      <c r="G86" s="113">
        <v>2.8562695648189012</v>
      </c>
      <c r="H86" s="114">
        <v>96.855540716742823</v>
      </c>
    </row>
    <row r="87" spans="1:9" ht="13.5" thickBot="1" x14ac:dyDescent="0.25">
      <c r="A87" s="119" t="s">
        <v>85</v>
      </c>
      <c r="B87" s="120">
        <v>55992463.090000026</v>
      </c>
      <c r="C87" s="76">
        <v>35984062.269999392</v>
      </c>
      <c r="D87" s="121"/>
      <c r="E87" s="120">
        <v>48259779.200000003</v>
      </c>
      <c r="F87" s="76">
        <v>32151378.670000058</v>
      </c>
      <c r="G87" s="121"/>
      <c r="H87" s="122"/>
    </row>
    <row r="88" spans="1:9" x14ac:dyDescent="0.2">
      <c r="A88" s="107" t="s">
        <v>86</v>
      </c>
      <c r="B88" s="108">
        <v>2658.95</v>
      </c>
      <c r="C88" s="79">
        <v>4055.46</v>
      </c>
      <c r="D88" s="109">
        <v>1.5252110795614811</v>
      </c>
      <c r="E88" s="108">
        <v>1777.2</v>
      </c>
      <c r="F88" s="79">
        <v>3792.2000000000003</v>
      </c>
      <c r="G88" s="109">
        <v>2.1338059869457573</v>
      </c>
      <c r="H88" s="110">
        <v>139.90233978363543</v>
      </c>
      <c r="I88" s="8"/>
    </row>
    <row r="89" spans="1:9" x14ac:dyDescent="0.2">
      <c r="A89" s="111" t="s">
        <v>87</v>
      </c>
      <c r="B89" s="112">
        <v>13732180.720000003</v>
      </c>
      <c r="C89" s="82">
        <v>12870579.129999833</v>
      </c>
      <c r="D89" s="113">
        <v>0.93725675422074051</v>
      </c>
      <c r="E89" s="112">
        <v>13515765.01</v>
      </c>
      <c r="F89" s="82">
        <v>12381482.480000051</v>
      </c>
      <c r="G89" s="113">
        <v>0.91607707524060089</v>
      </c>
      <c r="H89" s="114">
        <v>97.740247921952943</v>
      </c>
    </row>
    <row r="90" spans="1:9" x14ac:dyDescent="0.2">
      <c r="A90" s="111" t="s">
        <v>88</v>
      </c>
      <c r="B90" s="112">
        <v>38448.799999999996</v>
      </c>
      <c r="C90" s="82">
        <v>23543.040000000008</v>
      </c>
      <c r="D90" s="113">
        <v>0.61232184099373743</v>
      </c>
      <c r="E90" s="112">
        <v>8788.35</v>
      </c>
      <c r="F90" s="82">
        <v>7929.4299999999994</v>
      </c>
      <c r="G90" s="113">
        <v>0.90226606814703547</v>
      </c>
      <c r="H90" s="114">
        <v>147.35160625378762</v>
      </c>
    </row>
    <row r="91" spans="1:9" x14ac:dyDescent="0.2">
      <c r="A91" s="111" t="s">
        <v>89</v>
      </c>
      <c r="B91" s="112">
        <v>1642982.36</v>
      </c>
      <c r="C91" s="82">
        <v>804415.22999999707</v>
      </c>
      <c r="D91" s="113">
        <v>0.48960673564383067</v>
      </c>
      <c r="E91" s="112">
        <v>1886825.15</v>
      </c>
      <c r="F91" s="82">
        <v>876298.58000000136</v>
      </c>
      <c r="G91" s="113">
        <v>0.46443019905686617</v>
      </c>
      <c r="H91" s="114">
        <v>94.857804283705889</v>
      </c>
    </row>
    <row r="92" spans="1:9" x14ac:dyDescent="0.2">
      <c r="A92" s="111" t="s">
        <v>90</v>
      </c>
      <c r="B92" s="112">
        <v>12978.130000000001</v>
      </c>
      <c r="C92" s="82">
        <v>46869.039999999957</v>
      </c>
      <c r="D92" s="113">
        <v>3.611386232068869</v>
      </c>
      <c r="E92" s="112">
        <v>6714.7699999999995</v>
      </c>
      <c r="F92" s="82">
        <v>29351.349999999984</v>
      </c>
      <c r="G92" s="113">
        <v>4.3711623778625306</v>
      </c>
      <c r="H92" s="114">
        <v>121.0383519504754</v>
      </c>
    </row>
    <row r="93" spans="1:9" x14ac:dyDescent="0.2">
      <c r="A93" s="111" t="s">
        <v>91</v>
      </c>
      <c r="B93" s="112">
        <v>39216922.01000002</v>
      </c>
      <c r="C93" s="82">
        <v>21598030.419999562</v>
      </c>
      <c r="D93" s="113">
        <v>0.55073242144021983</v>
      </c>
      <c r="E93" s="112">
        <v>31194319.360000003</v>
      </c>
      <c r="F93" s="82">
        <v>18138408.270000007</v>
      </c>
      <c r="G93" s="113">
        <v>0.58146510781891303</v>
      </c>
      <c r="H93" s="114">
        <v>105.58032997191707</v>
      </c>
    </row>
    <row r="94" spans="1:9" x14ac:dyDescent="0.2">
      <c r="A94" s="111" t="s">
        <v>92</v>
      </c>
      <c r="B94" s="112">
        <v>304048.94999999995</v>
      </c>
      <c r="C94" s="82">
        <v>125292.85999999965</v>
      </c>
      <c r="D94" s="113">
        <v>0.41208121258106523</v>
      </c>
      <c r="E94" s="112">
        <v>538269.9</v>
      </c>
      <c r="F94" s="82">
        <v>219499.14999999991</v>
      </c>
      <c r="G94" s="113">
        <v>0.40778640975466007</v>
      </c>
      <c r="H94" s="114">
        <v>98.957777570225844</v>
      </c>
    </row>
    <row r="95" spans="1:9" ht="13.5" thickBot="1" x14ac:dyDescent="0.25">
      <c r="A95" s="115" t="s">
        <v>93</v>
      </c>
      <c r="B95" s="116">
        <v>1042243.1699999995</v>
      </c>
      <c r="C95" s="85">
        <v>511277.09000000067</v>
      </c>
      <c r="D95" s="113">
        <v>0.49055451234091652</v>
      </c>
      <c r="E95" s="116">
        <v>1107319.4599999995</v>
      </c>
      <c r="F95" s="85">
        <v>494617.2100000006</v>
      </c>
      <c r="G95" s="113">
        <v>0.44667977748715881</v>
      </c>
      <c r="H95" s="118">
        <v>91.056093920247861</v>
      </c>
    </row>
    <row r="96" spans="1:9" ht="13.5" thickBot="1" x14ac:dyDescent="0.25">
      <c r="A96" s="119" t="s">
        <v>150</v>
      </c>
      <c r="B96" s="120">
        <v>927078.27000000153</v>
      </c>
      <c r="C96" s="76">
        <v>6362728.3900000481</v>
      </c>
      <c r="D96" s="121"/>
      <c r="E96" s="120">
        <v>1094060.1000000006</v>
      </c>
      <c r="F96" s="76">
        <v>6999211.1200000234</v>
      </c>
      <c r="G96" s="121"/>
      <c r="H96" s="122"/>
    </row>
    <row r="97" spans="1:9" x14ac:dyDescent="0.2">
      <c r="A97" s="107" t="s">
        <v>103</v>
      </c>
      <c r="B97" s="108">
        <v>2240.1299999999992</v>
      </c>
      <c r="C97" s="79">
        <v>88266.169999999955</v>
      </c>
      <c r="D97" s="109">
        <v>39.402253440648529</v>
      </c>
      <c r="E97" s="108">
        <v>1842.9800000000005</v>
      </c>
      <c r="F97" s="79">
        <v>79755.720000000074</v>
      </c>
      <c r="G97" s="109">
        <v>43.27541264690884</v>
      </c>
      <c r="H97" s="110">
        <v>109.82979111104505</v>
      </c>
    </row>
    <row r="98" spans="1:9" x14ac:dyDescent="0.2">
      <c r="A98" s="111" t="s">
        <v>104</v>
      </c>
      <c r="B98" s="112">
        <v>7415.0399999999945</v>
      </c>
      <c r="C98" s="82">
        <v>392362.29000000015</v>
      </c>
      <c r="D98" s="113">
        <v>52.914386166494104</v>
      </c>
      <c r="E98" s="112">
        <v>7512.0700000000033</v>
      </c>
      <c r="F98" s="82">
        <v>415759.27000000054</v>
      </c>
      <c r="G98" s="113">
        <v>55.345499975373016</v>
      </c>
      <c r="H98" s="114">
        <v>104.59442882173755</v>
      </c>
    </row>
    <row r="99" spans="1:9" x14ac:dyDescent="0.2">
      <c r="A99" s="111" t="s">
        <v>105</v>
      </c>
      <c r="B99" s="112">
        <v>5551.0499999999965</v>
      </c>
      <c r="C99" s="82">
        <v>9635.1599999999635</v>
      </c>
      <c r="D99" s="113">
        <v>1.7357364822871293</v>
      </c>
      <c r="E99" s="112">
        <v>5461.4500000000007</v>
      </c>
      <c r="F99" s="82">
        <v>8890.6099999999988</v>
      </c>
      <c r="G99" s="113">
        <v>1.6278845361579797</v>
      </c>
      <c r="H99" s="114">
        <v>93.786387091026853</v>
      </c>
      <c r="I99" s="8"/>
    </row>
    <row r="100" spans="1:9" x14ac:dyDescent="0.2">
      <c r="A100" s="111" t="s">
        <v>106</v>
      </c>
      <c r="B100" s="112">
        <v>692570.00000000047</v>
      </c>
      <c r="C100" s="82">
        <v>2473260.3700000118</v>
      </c>
      <c r="D100" s="113">
        <v>3.5711341380654811</v>
      </c>
      <c r="E100" s="112">
        <v>869153.05000000063</v>
      </c>
      <c r="F100" s="82">
        <v>3112770.0600000005</v>
      </c>
      <c r="G100" s="113">
        <v>3.581383117737432</v>
      </c>
      <c r="H100" s="114">
        <v>100.286995091075</v>
      </c>
    </row>
    <row r="101" spans="1:9" x14ac:dyDescent="0.2">
      <c r="A101" s="111" t="s">
        <v>107</v>
      </c>
      <c r="B101" s="112">
        <v>3288.3</v>
      </c>
      <c r="C101" s="82">
        <v>12728.92</v>
      </c>
      <c r="D101" s="113">
        <v>3.8709728431104216</v>
      </c>
      <c r="E101" s="112">
        <v>4273.2000000000007</v>
      </c>
      <c r="F101" s="82">
        <v>39506.950000000004</v>
      </c>
      <c r="G101" s="113">
        <v>9.2452845642609756</v>
      </c>
      <c r="H101" s="114">
        <v>238.8362031708846</v>
      </c>
    </row>
    <row r="102" spans="1:9" x14ac:dyDescent="0.2">
      <c r="A102" s="111" t="s">
        <v>108</v>
      </c>
      <c r="B102" s="112">
        <v>1733.7</v>
      </c>
      <c r="C102" s="82">
        <v>9231.25</v>
      </c>
      <c r="D102" s="113">
        <v>5.3245947972544272</v>
      </c>
      <c r="E102" s="112">
        <v>1678.399999999999</v>
      </c>
      <c r="F102" s="82">
        <v>10308.100000000013</v>
      </c>
      <c r="G102" s="113">
        <v>6.141622974261213</v>
      </c>
      <c r="H102" s="114">
        <v>115.34441977496725</v>
      </c>
    </row>
    <row r="103" spans="1:9" x14ac:dyDescent="0.2">
      <c r="A103" s="111" t="s">
        <v>109</v>
      </c>
      <c r="B103" s="112">
        <v>6735.7499999999991</v>
      </c>
      <c r="C103" s="82">
        <v>41818.04</v>
      </c>
      <c r="D103" s="113">
        <v>6.208371747763799</v>
      </c>
      <c r="E103" s="112">
        <v>6844.4900000000016</v>
      </c>
      <c r="F103" s="82">
        <v>46460.250000000015</v>
      </c>
      <c r="G103" s="113">
        <v>6.7879783592349474</v>
      </c>
      <c r="H103" s="114">
        <v>109.33588765331133</v>
      </c>
    </row>
    <row r="104" spans="1:9" x14ac:dyDescent="0.2">
      <c r="A104" s="111" t="s">
        <v>110</v>
      </c>
      <c r="B104" s="112">
        <v>207383.80000000107</v>
      </c>
      <c r="C104" s="82">
        <v>3332841.7300000358</v>
      </c>
      <c r="D104" s="113">
        <v>16.070887552451151</v>
      </c>
      <c r="E104" s="112">
        <v>197083.15999999997</v>
      </c>
      <c r="F104" s="82">
        <v>3282204.9100000225</v>
      </c>
      <c r="G104" s="113">
        <v>16.653908482084532</v>
      </c>
      <c r="H104" s="114">
        <v>103.62780790874527</v>
      </c>
    </row>
    <row r="105" spans="1:9" ht="13.5" thickBot="1" x14ac:dyDescent="0.25">
      <c r="A105" s="115" t="s">
        <v>111</v>
      </c>
      <c r="B105" s="116">
        <v>160.5</v>
      </c>
      <c r="C105" s="85">
        <v>2584.4599999999996</v>
      </c>
      <c r="D105" s="117">
        <v>16.102554517133953</v>
      </c>
      <c r="E105" s="116">
        <v>209.29999999999998</v>
      </c>
      <c r="F105" s="85">
        <v>3540.0099999999998</v>
      </c>
      <c r="G105" s="117">
        <v>16.913569039655997</v>
      </c>
      <c r="H105" s="118">
        <v>105.0365581539195</v>
      </c>
      <c r="I105" s="8"/>
    </row>
    <row r="106" spans="1:9" ht="13.5" thickBot="1" x14ac:dyDescent="0.25">
      <c r="A106" s="119" t="s">
        <v>151</v>
      </c>
      <c r="B106" s="120">
        <v>96020.84000000004</v>
      </c>
      <c r="C106" s="76">
        <v>788079.92000000097</v>
      </c>
      <c r="D106" s="121"/>
      <c r="E106" s="120">
        <v>51214.17</v>
      </c>
      <c r="F106" s="76">
        <v>601965.93999999994</v>
      </c>
      <c r="G106" s="121"/>
      <c r="H106" s="122"/>
    </row>
    <row r="107" spans="1:9" x14ac:dyDescent="0.2">
      <c r="A107" s="107" t="s">
        <v>112</v>
      </c>
      <c r="B107" s="108">
        <v>5727</v>
      </c>
      <c r="C107" s="79">
        <v>13010.349999999993</v>
      </c>
      <c r="D107" s="109">
        <v>2.271756591583725</v>
      </c>
      <c r="E107" s="108">
        <v>1993</v>
      </c>
      <c r="F107" s="79">
        <v>6432.7</v>
      </c>
      <c r="G107" s="109">
        <v>3.2276467636728547</v>
      </c>
      <c r="H107" s="110">
        <v>142.07713870537265</v>
      </c>
    </row>
    <row r="108" spans="1:9" x14ac:dyDescent="0.2">
      <c r="A108" s="111" t="s">
        <v>113</v>
      </c>
      <c r="B108" s="112">
        <v>27631.240000000016</v>
      </c>
      <c r="C108" s="82">
        <v>241853.89000000097</v>
      </c>
      <c r="D108" s="113">
        <v>8.7529148167074968</v>
      </c>
      <c r="E108" s="112">
        <v>14699.499999999998</v>
      </c>
      <c r="F108" s="82">
        <v>163737.5199999999</v>
      </c>
      <c r="G108" s="113">
        <v>11.138985679785021</v>
      </c>
      <c r="H108" s="114">
        <v>127.26030028903071</v>
      </c>
    </row>
    <row r="109" spans="1:9" x14ac:dyDescent="0.2">
      <c r="A109" s="111" t="s">
        <v>114</v>
      </c>
      <c r="B109" s="112">
        <v>19517.100000000002</v>
      </c>
      <c r="C109" s="82">
        <v>108686.14000000013</v>
      </c>
      <c r="D109" s="113">
        <v>5.5687648267416838</v>
      </c>
      <c r="E109" s="112">
        <v>5405.8699999999981</v>
      </c>
      <c r="F109" s="82">
        <v>50261.789999999979</v>
      </c>
      <c r="G109" s="113">
        <v>9.2976320185280077</v>
      </c>
      <c r="H109" s="114">
        <v>166.96039979781489</v>
      </c>
    </row>
    <row r="110" spans="1:9" x14ac:dyDescent="0.2">
      <c r="A110" s="111" t="s">
        <v>115</v>
      </c>
      <c r="B110" s="112">
        <v>251</v>
      </c>
      <c r="C110" s="82">
        <v>434.13</v>
      </c>
      <c r="D110" s="113">
        <v>1.729601593625498</v>
      </c>
      <c r="E110" s="112">
        <v>31</v>
      </c>
      <c r="F110" s="82">
        <v>166.5</v>
      </c>
      <c r="G110" s="113">
        <v>5.370967741935484</v>
      </c>
      <c r="H110" s="114">
        <v>310.53207638859476</v>
      </c>
    </row>
    <row r="111" spans="1:9" x14ac:dyDescent="0.2">
      <c r="A111" s="111" t="s">
        <v>117</v>
      </c>
      <c r="B111" s="112">
        <v>6024.0000000000009</v>
      </c>
      <c r="C111" s="82">
        <v>45470.630000000077</v>
      </c>
      <c r="D111" s="113">
        <v>7.5482453519256429</v>
      </c>
      <c r="E111" s="112">
        <v>4083.2999999999997</v>
      </c>
      <c r="F111" s="82">
        <v>39288.649999999994</v>
      </c>
      <c r="G111" s="113">
        <v>9.6217887492959111</v>
      </c>
      <c r="H111" s="114">
        <v>127.47053521307814</v>
      </c>
    </row>
    <row r="112" spans="1:9" x14ac:dyDescent="0.2">
      <c r="A112" s="111" t="s">
        <v>118</v>
      </c>
      <c r="B112" s="112">
        <v>11868.600000000002</v>
      </c>
      <c r="C112" s="82">
        <v>30237.220000000052</v>
      </c>
      <c r="D112" s="113">
        <v>2.547665268018136</v>
      </c>
      <c r="E112" s="112">
        <v>5138.0000000000009</v>
      </c>
      <c r="F112" s="82">
        <v>16291.090000000002</v>
      </c>
      <c r="G112" s="113">
        <v>3.1707065005838846</v>
      </c>
      <c r="H112" s="114">
        <v>124.45538039816435</v>
      </c>
    </row>
    <row r="113" spans="1:9" x14ac:dyDescent="0.2">
      <c r="A113" s="111" t="s">
        <v>119</v>
      </c>
      <c r="B113" s="112">
        <v>22964.7</v>
      </c>
      <c r="C113" s="82">
        <v>337481.74999999971</v>
      </c>
      <c r="D113" s="113">
        <v>14.695674230449329</v>
      </c>
      <c r="E113" s="112">
        <v>18380.300000000007</v>
      </c>
      <c r="F113" s="82">
        <v>318563.19</v>
      </c>
      <c r="G113" s="113">
        <v>17.33177314842521</v>
      </c>
      <c r="H113" s="114">
        <v>117.9379242941702</v>
      </c>
    </row>
    <row r="114" spans="1:9" x14ac:dyDescent="0.2">
      <c r="A114" s="111" t="s">
        <v>120</v>
      </c>
      <c r="B114" s="112">
        <v>1393.1</v>
      </c>
      <c r="C114" s="82">
        <v>8406.399999999996</v>
      </c>
      <c r="D114" s="113">
        <v>6.0343119661187252</v>
      </c>
      <c r="E114" s="112">
        <v>801.1</v>
      </c>
      <c r="F114" s="82">
        <v>6327.9</v>
      </c>
      <c r="G114" s="113">
        <v>7.8990138559480707</v>
      </c>
      <c r="H114" s="114">
        <v>130.90164877618554</v>
      </c>
    </row>
    <row r="115" spans="1:9" ht="13.5" thickBot="1" x14ac:dyDescent="0.25">
      <c r="A115" s="115" t="s">
        <v>121</v>
      </c>
      <c r="B115" s="116">
        <v>644.1</v>
      </c>
      <c r="C115" s="85">
        <v>2499.41</v>
      </c>
      <c r="D115" s="117">
        <v>3.8804688712932771</v>
      </c>
      <c r="E115" s="116">
        <v>682.1</v>
      </c>
      <c r="F115" s="85">
        <v>896.6</v>
      </c>
      <c r="G115" s="117">
        <v>1.314470019058789</v>
      </c>
      <c r="H115" s="118">
        <v>33.8739998349917</v>
      </c>
      <c r="I115" s="8"/>
    </row>
    <row r="116" spans="1:9" ht="13.5" thickBot="1" x14ac:dyDescent="0.25">
      <c r="A116" s="119" t="s">
        <v>122</v>
      </c>
      <c r="B116" s="120">
        <v>246501.86999999997</v>
      </c>
      <c r="C116" s="76">
        <v>1963927.15</v>
      </c>
      <c r="D116" s="121"/>
      <c r="E116" s="120">
        <v>271544.8</v>
      </c>
      <c r="F116" s="76">
        <v>2096863.1899999995</v>
      </c>
      <c r="G116" s="121"/>
      <c r="H116" s="122"/>
    </row>
    <row r="117" spans="1:9" x14ac:dyDescent="0.2">
      <c r="A117" s="107" t="s">
        <v>123</v>
      </c>
      <c r="B117" s="108">
        <v>31503.49</v>
      </c>
      <c r="C117" s="79">
        <v>347260.84000000067</v>
      </c>
      <c r="D117" s="109">
        <v>11.022932379872854</v>
      </c>
      <c r="E117" s="108">
        <v>24880.769999999946</v>
      </c>
      <c r="F117" s="79">
        <v>285280.94999999984</v>
      </c>
      <c r="G117" s="109">
        <v>11.465921271729149</v>
      </c>
      <c r="H117" s="110">
        <v>104.01879351691537</v>
      </c>
    </row>
    <row r="118" spans="1:9" x14ac:dyDescent="0.2">
      <c r="A118" s="111" t="s">
        <v>124</v>
      </c>
      <c r="B118" s="112">
        <v>283.89999999999992</v>
      </c>
      <c r="C118" s="82">
        <v>2428.1200000000003</v>
      </c>
      <c r="D118" s="113">
        <v>8.552729834448753</v>
      </c>
      <c r="E118" s="112">
        <v>254.70000000000002</v>
      </c>
      <c r="F118" s="82">
        <v>2239.3999999999996</v>
      </c>
      <c r="G118" s="113">
        <v>8.7923046721633273</v>
      </c>
      <c r="H118" s="114">
        <v>102.80115053733621</v>
      </c>
    </row>
    <row r="119" spans="1:9" x14ac:dyDescent="0.2">
      <c r="A119" s="111" t="s">
        <v>125</v>
      </c>
      <c r="B119" s="112">
        <v>34785.169999999991</v>
      </c>
      <c r="C119" s="82">
        <v>359599.2999999997</v>
      </c>
      <c r="D119" s="113">
        <v>10.337718631244286</v>
      </c>
      <c r="E119" s="112">
        <v>35992.180000000008</v>
      </c>
      <c r="F119" s="82">
        <v>415108.73000000004</v>
      </c>
      <c r="G119" s="113">
        <v>11.533303345337792</v>
      </c>
      <c r="H119" s="114">
        <v>111.56526654227193</v>
      </c>
    </row>
    <row r="120" spans="1:9" x14ac:dyDescent="0.2">
      <c r="A120" s="111" t="s">
        <v>126</v>
      </c>
      <c r="B120" s="112">
        <v>1359.8799999999997</v>
      </c>
      <c r="C120" s="82">
        <v>5068.4100000000035</v>
      </c>
      <c r="D120" s="113">
        <v>3.7271009206694745</v>
      </c>
      <c r="E120" s="112">
        <v>1229.1200000000013</v>
      </c>
      <c r="F120" s="82">
        <v>6150.4699999999975</v>
      </c>
      <c r="G120" s="113">
        <v>5.0039621843269915</v>
      </c>
      <c r="H120" s="114">
        <v>134.25883255740126</v>
      </c>
    </row>
    <row r="121" spans="1:9" x14ac:dyDescent="0.2">
      <c r="A121" s="111" t="s">
        <v>127</v>
      </c>
      <c r="B121" s="112">
        <v>41889.449999999961</v>
      </c>
      <c r="C121" s="82">
        <v>63126.169999999896</v>
      </c>
      <c r="D121" s="113">
        <v>1.5069706095448843</v>
      </c>
      <c r="E121" s="112">
        <v>61029.880000000005</v>
      </c>
      <c r="F121" s="82">
        <v>103202.67000000016</v>
      </c>
      <c r="G121" s="113">
        <v>1.6910187272201773</v>
      </c>
      <c r="H121" s="114">
        <v>112.21311925458699</v>
      </c>
    </row>
    <row r="122" spans="1:9" x14ac:dyDescent="0.2">
      <c r="A122" s="111" t="s">
        <v>128</v>
      </c>
      <c r="B122" s="112">
        <v>8212.8299999999981</v>
      </c>
      <c r="C122" s="82">
        <v>45092.089999999975</v>
      </c>
      <c r="D122" s="113">
        <v>5.4904448283965435</v>
      </c>
      <c r="E122" s="112">
        <v>11136.380000000001</v>
      </c>
      <c r="F122" s="82">
        <v>67313.490000000005</v>
      </c>
      <c r="G122" s="113">
        <v>6.0444677713942951</v>
      </c>
      <c r="H122" s="114">
        <v>110.09067498743177</v>
      </c>
    </row>
    <row r="123" spans="1:9" x14ac:dyDescent="0.2">
      <c r="A123" s="111" t="s">
        <v>129</v>
      </c>
      <c r="B123" s="112">
        <v>38473.44000000001</v>
      </c>
      <c r="C123" s="82">
        <v>31466.930000000037</v>
      </c>
      <c r="D123" s="113">
        <v>0.81788709301793727</v>
      </c>
      <c r="E123" s="112">
        <v>42141.119999999995</v>
      </c>
      <c r="F123" s="82">
        <v>42130.020000000084</v>
      </c>
      <c r="G123" s="113">
        <v>0.99973659931202796</v>
      </c>
      <c r="H123" s="114">
        <v>122.23405991444135</v>
      </c>
    </row>
    <row r="124" spans="1:9" x14ac:dyDescent="0.2">
      <c r="A124" s="111" t="s">
        <v>159</v>
      </c>
      <c r="B124" s="112">
        <v>39</v>
      </c>
      <c r="C124" s="82">
        <v>445.43999999999994</v>
      </c>
      <c r="D124" s="113">
        <v>11.421538461538461</v>
      </c>
      <c r="E124" s="112"/>
      <c r="F124" s="82"/>
      <c r="G124" s="113"/>
      <c r="H124" s="114"/>
    </row>
    <row r="125" spans="1:9" ht="13.5" thickBot="1" x14ac:dyDescent="0.25">
      <c r="A125" s="123" t="s">
        <v>135</v>
      </c>
      <c r="B125" s="124">
        <v>89954.709999999992</v>
      </c>
      <c r="C125" s="125">
        <v>1109439.8499999996</v>
      </c>
      <c r="D125" s="126">
        <v>12.33331584305035</v>
      </c>
      <c r="E125" s="124">
        <v>94880.650000000009</v>
      </c>
      <c r="F125" s="125">
        <v>1175437.4599999995</v>
      </c>
      <c r="G125" s="126">
        <v>12.388589875807126</v>
      </c>
      <c r="H125" s="127">
        <v>100.44816846872466</v>
      </c>
      <c r="I125" s="8"/>
    </row>
    <row r="126" spans="1:9" ht="13.5" thickBot="1" x14ac:dyDescent="0.25">
      <c r="A126" s="119" t="s">
        <v>149</v>
      </c>
      <c r="B126" s="120">
        <v>308923.58</v>
      </c>
      <c r="C126" s="76">
        <v>793760.13000000035</v>
      </c>
      <c r="D126" s="121"/>
      <c r="E126" s="120">
        <v>173913.7</v>
      </c>
      <c r="F126" s="76">
        <v>543285.46000000008</v>
      </c>
      <c r="G126" s="121"/>
      <c r="H126" s="122"/>
    </row>
    <row r="127" spans="1:9" x14ac:dyDescent="0.2">
      <c r="A127" s="131" t="s">
        <v>94</v>
      </c>
      <c r="B127" s="132">
        <v>199799.9</v>
      </c>
      <c r="C127" s="133">
        <v>475796.32000000041</v>
      </c>
      <c r="D127" s="134">
        <v>2.3813641548369167</v>
      </c>
      <c r="E127" s="132">
        <v>104586.8</v>
      </c>
      <c r="F127" s="133">
        <v>323845.90000000014</v>
      </c>
      <c r="G127" s="134">
        <v>3.0964318632944132</v>
      </c>
      <c r="H127" s="135">
        <v>130.02765062223199</v>
      </c>
    </row>
    <row r="128" spans="1:9" x14ac:dyDescent="0.2">
      <c r="A128" s="111" t="s">
        <v>95</v>
      </c>
      <c r="B128" s="112">
        <v>104874</v>
      </c>
      <c r="C128" s="82">
        <v>306744</v>
      </c>
      <c r="D128" s="113">
        <v>2.9248812861147662</v>
      </c>
      <c r="E128" s="112">
        <v>67359.5</v>
      </c>
      <c r="F128" s="82">
        <v>213353.46</v>
      </c>
      <c r="G128" s="113">
        <v>3.1673848529160695</v>
      </c>
      <c r="H128" s="114">
        <v>108.2910567328847</v>
      </c>
    </row>
    <row r="129" spans="1:8" x14ac:dyDescent="0.2">
      <c r="A129" s="111" t="s">
        <v>96</v>
      </c>
      <c r="B129" s="112"/>
      <c r="C129" s="82"/>
      <c r="D129" s="113"/>
      <c r="E129" s="112">
        <v>11</v>
      </c>
      <c r="F129" s="82">
        <v>50</v>
      </c>
      <c r="G129" s="113">
        <v>4.5454545454545459</v>
      </c>
      <c r="H129" s="114"/>
    </row>
    <row r="130" spans="1:8" x14ac:dyDescent="0.2">
      <c r="A130" s="111" t="s">
        <v>98</v>
      </c>
      <c r="B130" s="112">
        <v>384.88</v>
      </c>
      <c r="C130" s="82">
        <v>2212.9900000000002</v>
      </c>
      <c r="D130" s="113">
        <v>5.7498181251299112</v>
      </c>
      <c r="E130" s="112">
        <v>118.69999999999997</v>
      </c>
      <c r="F130" s="82">
        <v>388.38</v>
      </c>
      <c r="G130" s="113">
        <v>3.2719460825610791</v>
      </c>
      <c r="H130" s="114">
        <v>56.905210066747159</v>
      </c>
    </row>
    <row r="131" spans="1:8" ht="13.5" thickBot="1" x14ac:dyDescent="0.25">
      <c r="A131" s="123" t="s">
        <v>102</v>
      </c>
      <c r="B131" s="124">
        <v>3864.8</v>
      </c>
      <c r="C131" s="125">
        <v>9006.8200000000052</v>
      </c>
      <c r="D131" s="126">
        <v>2.3304750569240333</v>
      </c>
      <c r="E131" s="124">
        <v>1837.7</v>
      </c>
      <c r="F131" s="125">
        <v>5647.72</v>
      </c>
      <c r="G131" s="126">
        <v>3.0732546117429398</v>
      </c>
      <c r="H131" s="127">
        <v>131.87245246895253</v>
      </c>
    </row>
    <row r="132" spans="1:8" x14ac:dyDescent="0.2">
      <c r="B132" s="136"/>
      <c r="C132" s="136"/>
      <c r="D132" s="6"/>
      <c r="E132" s="136"/>
      <c r="F132" s="136"/>
      <c r="G132" s="6"/>
    </row>
    <row r="133" spans="1:8" ht="15" x14ac:dyDescent="0.25">
      <c r="A133" s="100" t="s">
        <v>189</v>
      </c>
      <c r="B133" s="99"/>
      <c r="C133" s="99"/>
      <c r="D133" s="130"/>
      <c r="E133" s="68"/>
      <c r="F133" s="68"/>
      <c r="G133" s="68"/>
      <c r="H133" s="68"/>
    </row>
    <row r="134" spans="1:8" ht="58.5" customHeight="1" x14ac:dyDescent="0.2">
      <c r="A134" s="273" t="s">
        <v>201</v>
      </c>
      <c r="B134" s="273"/>
      <c r="C134" s="273"/>
      <c r="D134" s="273"/>
      <c r="E134" s="273"/>
      <c r="F134" s="273"/>
      <c r="G134" s="273"/>
      <c r="H134" s="273"/>
    </row>
  </sheetData>
  <mergeCells count="4">
    <mergeCell ref="A134:H134"/>
    <mergeCell ref="B9:D9"/>
    <mergeCell ref="E9:G9"/>
    <mergeCell ref="H9:H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49E1-5CDE-4CD4-BC66-55248A8E2F08}">
  <dimension ref="A1:F13"/>
  <sheetViews>
    <sheetView workbookViewId="0">
      <selection activeCell="D12" sqref="D12"/>
    </sheetView>
  </sheetViews>
  <sheetFormatPr defaultRowHeight="15" x14ac:dyDescent="0.25"/>
  <cols>
    <col min="1" max="1" width="55.140625" style="1" bestFit="1" customWidth="1"/>
    <col min="2" max="3" width="12.42578125" style="1" bestFit="1" customWidth="1"/>
    <col min="4" max="4" width="8.28515625" style="1" customWidth="1"/>
    <col min="5" max="16384" width="9.140625" style="1"/>
  </cols>
  <sheetData>
    <row r="1" spans="1:6" x14ac:dyDescent="0.25">
      <c r="A1" s="69" t="s">
        <v>10</v>
      </c>
      <c r="B1" s="70"/>
      <c r="C1" s="70"/>
      <c r="D1" s="70"/>
    </row>
    <row r="2" spans="1:6" x14ac:dyDescent="0.25">
      <c r="A2" s="71" t="s">
        <v>11</v>
      </c>
      <c r="B2" s="70"/>
      <c r="C2" s="70"/>
      <c r="D2" s="70"/>
    </row>
    <row r="3" spans="1:6" x14ac:dyDescent="0.25">
      <c r="A3" s="72"/>
      <c r="B3" s="70"/>
      <c r="C3" s="73"/>
      <c r="D3" s="74"/>
    </row>
    <row r="4" spans="1:6" x14ac:dyDescent="0.25">
      <c r="A4" s="73" t="s">
        <v>184</v>
      </c>
      <c r="B4" s="74" t="s">
        <v>185</v>
      </c>
      <c r="C4" s="73"/>
      <c r="D4" s="74"/>
    </row>
    <row r="5" spans="1:6" x14ac:dyDescent="0.25">
      <c r="A5" s="73" t="s">
        <v>186</v>
      </c>
      <c r="B5" s="74" t="s">
        <v>187</v>
      </c>
      <c r="C5" s="73"/>
      <c r="D5" s="74"/>
    </row>
    <row r="6" spans="1:6" x14ac:dyDescent="0.25">
      <c r="A6" s="73"/>
      <c r="B6" s="74"/>
      <c r="C6" s="73"/>
      <c r="D6" s="74"/>
    </row>
    <row r="7" spans="1:6" x14ac:dyDescent="0.25">
      <c r="A7" s="174" t="s">
        <v>203</v>
      </c>
      <c r="B7" s="68"/>
      <c r="C7" s="68"/>
      <c r="D7" s="68"/>
      <c r="F7" s="4"/>
    </row>
    <row r="8" spans="1:6" ht="15.75" thickBot="1" x14ac:dyDescent="0.3">
      <c r="A8" s="68"/>
      <c r="B8" s="68"/>
      <c r="C8" s="68"/>
      <c r="D8" s="68"/>
    </row>
    <row r="9" spans="1:6" ht="43.5" thickBot="1" x14ac:dyDescent="0.3">
      <c r="A9" s="173" t="s">
        <v>136</v>
      </c>
      <c r="B9" s="181" t="s">
        <v>153</v>
      </c>
      <c r="C9" s="181" t="s">
        <v>154</v>
      </c>
      <c r="D9" s="182" t="s">
        <v>148</v>
      </c>
    </row>
    <row r="10" spans="1:6" x14ac:dyDescent="0.25">
      <c r="A10" s="178" t="s">
        <v>0</v>
      </c>
      <c r="B10" s="179">
        <v>22729.999999999996</v>
      </c>
      <c r="C10" s="179">
        <v>36980</v>
      </c>
      <c r="D10" s="180"/>
    </row>
    <row r="11" spans="1:6" x14ac:dyDescent="0.25">
      <c r="A11" s="175" t="s">
        <v>166</v>
      </c>
      <c r="B11" s="143">
        <v>1420</v>
      </c>
      <c r="C11" s="143">
        <v>2530</v>
      </c>
      <c r="D11" s="144">
        <v>178.16901408450704</v>
      </c>
    </row>
    <row r="12" spans="1:6" x14ac:dyDescent="0.25">
      <c r="A12" s="175" t="s">
        <v>167</v>
      </c>
      <c r="B12" s="143">
        <v>8270</v>
      </c>
      <c r="C12" s="143">
        <v>12520</v>
      </c>
      <c r="D12" s="144">
        <v>151.39056831922613</v>
      </c>
    </row>
    <row r="13" spans="1:6" ht="15.75" thickBot="1" x14ac:dyDescent="0.3">
      <c r="A13" s="176" t="s">
        <v>170</v>
      </c>
      <c r="B13" s="139">
        <v>13040</v>
      </c>
      <c r="C13" s="139">
        <v>12930</v>
      </c>
      <c r="D13" s="177">
        <v>99.156441717791409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A689-B302-4AE0-B170-788FFE831429}">
  <dimension ref="A1:K29"/>
  <sheetViews>
    <sheetView zoomScaleNormal="100" workbookViewId="0">
      <selection activeCell="A7" sqref="A7"/>
    </sheetView>
  </sheetViews>
  <sheetFormatPr defaultRowHeight="15" x14ac:dyDescent="0.25"/>
  <cols>
    <col min="1" max="1" width="27.85546875" style="1" customWidth="1"/>
    <col min="2" max="2" width="22.28515625" style="2" customWidth="1"/>
    <col min="3" max="3" width="16.7109375" style="2" customWidth="1"/>
    <col min="4" max="4" width="13.85546875" style="2" customWidth="1"/>
    <col min="5" max="5" width="15.42578125" style="2" customWidth="1"/>
    <col min="6" max="6" width="19" style="1" customWidth="1"/>
    <col min="7" max="7" width="12.85546875" style="9" customWidth="1"/>
    <col min="8" max="8" width="13" style="9" customWidth="1"/>
    <col min="9" max="9" width="17" style="1" customWidth="1"/>
    <col min="10" max="16384" width="9.140625" style="1"/>
  </cols>
  <sheetData>
    <row r="1" spans="1:11" ht="25.5" x14ac:dyDescent="0.25">
      <c r="A1" s="69" t="s">
        <v>10</v>
      </c>
      <c r="B1" s="70"/>
      <c r="C1" s="70"/>
      <c r="D1" s="70"/>
      <c r="E1" s="68"/>
      <c r="F1" s="68"/>
      <c r="G1" s="68"/>
      <c r="H1" s="68"/>
      <c r="I1" s="68"/>
      <c r="J1" s="68"/>
    </row>
    <row r="2" spans="1:11" x14ac:dyDescent="0.25">
      <c r="A2" s="71" t="s">
        <v>11</v>
      </c>
      <c r="B2" s="70"/>
      <c r="C2" s="70"/>
      <c r="D2" s="70"/>
      <c r="E2" s="68"/>
      <c r="F2" s="68"/>
      <c r="G2" s="68"/>
      <c r="H2" s="68"/>
      <c r="I2" s="68"/>
      <c r="J2" s="68"/>
    </row>
    <row r="3" spans="1:11" x14ac:dyDescent="0.25">
      <c r="A3" s="72"/>
      <c r="B3" s="70"/>
      <c r="C3" s="73"/>
      <c r="D3" s="74"/>
      <c r="E3" s="68"/>
      <c r="F3" s="68"/>
      <c r="G3" s="68"/>
      <c r="H3" s="68"/>
      <c r="I3" s="68"/>
      <c r="J3" s="68"/>
    </row>
    <row r="4" spans="1:11" x14ac:dyDescent="0.25">
      <c r="A4" s="73" t="s">
        <v>184</v>
      </c>
      <c r="B4" s="74" t="s">
        <v>204</v>
      </c>
      <c r="C4" s="73"/>
      <c r="D4" s="74"/>
      <c r="E4" s="68"/>
      <c r="F4" s="68"/>
      <c r="G4" s="68"/>
      <c r="H4" s="68"/>
      <c r="I4" s="68"/>
      <c r="J4" s="68"/>
    </row>
    <row r="5" spans="1:11" x14ac:dyDescent="0.25">
      <c r="A5" s="73" t="s">
        <v>186</v>
      </c>
      <c r="B5" s="186" t="s">
        <v>209</v>
      </c>
      <c r="C5" s="73"/>
      <c r="D5" s="74"/>
      <c r="E5" s="68"/>
      <c r="F5" s="68"/>
      <c r="G5" s="68"/>
      <c r="H5" s="68"/>
      <c r="I5" s="68"/>
      <c r="J5" s="68"/>
    </row>
    <row r="6" spans="1:11" x14ac:dyDescent="0.25">
      <c r="A6" s="73"/>
      <c r="B6" s="74"/>
      <c r="C6" s="73"/>
      <c r="D6" s="74"/>
      <c r="E6" s="68"/>
      <c r="F6" s="68"/>
      <c r="G6" s="68"/>
      <c r="H6" s="68"/>
      <c r="I6" s="68"/>
      <c r="J6" s="68"/>
    </row>
    <row r="7" spans="1:11" x14ac:dyDescent="0.25">
      <c r="A7" s="137" t="s">
        <v>181</v>
      </c>
      <c r="B7" s="138"/>
      <c r="C7" s="138"/>
      <c r="D7" s="138"/>
      <c r="E7" s="68"/>
      <c r="F7" s="68"/>
      <c r="G7" s="68"/>
      <c r="H7" s="68"/>
      <c r="I7" s="68"/>
      <c r="J7" s="68"/>
    </row>
    <row r="8" spans="1:11" ht="15.75" thickBot="1" x14ac:dyDescent="0.3">
      <c r="A8" s="68"/>
      <c r="B8" s="68"/>
      <c r="C8" s="68"/>
      <c r="D8" s="68"/>
      <c r="E8" s="68"/>
      <c r="F8" s="68"/>
      <c r="G8" s="68"/>
      <c r="H8" s="68"/>
      <c r="I8" s="68"/>
      <c r="J8" s="68"/>
      <c r="K8" s="4"/>
    </row>
    <row r="9" spans="1:11" customFormat="1" ht="15" customHeight="1" x14ac:dyDescent="0.25">
      <c r="A9" s="282"/>
      <c r="B9" s="279" t="s">
        <v>163</v>
      </c>
      <c r="C9" s="280"/>
      <c r="D9" s="281"/>
      <c r="E9" s="279" t="s">
        <v>164</v>
      </c>
      <c r="F9" s="280"/>
      <c r="G9" s="281"/>
      <c r="H9" s="282" t="s">
        <v>176</v>
      </c>
      <c r="I9" s="282" t="s">
        <v>156</v>
      </c>
    </row>
    <row r="10" spans="1:11" customFormat="1" ht="29.25" thickBot="1" x14ac:dyDescent="0.3">
      <c r="A10" s="283"/>
      <c r="B10" s="187" t="s">
        <v>173</v>
      </c>
      <c r="C10" s="188" t="s">
        <v>174</v>
      </c>
      <c r="D10" s="189" t="s">
        <v>175</v>
      </c>
      <c r="E10" s="190" t="s">
        <v>173</v>
      </c>
      <c r="F10" s="188" t="s">
        <v>174</v>
      </c>
      <c r="G10" s="189" t="s">
        <v>175</v>
      </c>
      <c r="H10" s="283"/>
      <c r="I10" s="283"/>
    </row>
    <row r="11" spans="1:11" customFormat="1" x14ac:dyDescent="0.25">
      <c r="A11" s="191" t="s">
        <v>3</v>
      </c>
      <c r="B11" s="219">
        <v>3270688.1999999997</v>
      </c>
      <c r="C11" s="60">
        <v>39199485.328820758</v>
      </c>
      <c r="D11" s="192">
        <v>11.985087826109735</v>
      </c>
      <c r="E11" s="60">
        <v>3251808</v>
      </c>
      <c r="F11" s="220">
        <v>50525355.199999996</v>
      </c>
      <c r="G11" s="192">
        <v>15.537619441246223</v>
      </c>
      <c r="H11" s="192">
        <v>99.422745341485026</v>
      </c>
      <c r="I11" s="193">
        <v>129.6412647673489</v>
      </c>
      <c r="K11" s="183"/>
    </row>
    <row r="12" spans="1:11" customFormat="1" x14ac:dyDescent="0.25">
      <c r="A12" s="194" t="s">
        <v>160</v>
      </c>
      <c r="B12" s="221">
        <v>10034408.054999998</v>
      </c>
      <c r="C12" s="15">
        <v>67687013.338244095</v>
      </c>
      <c r="D12" s="195">
        <v>6.7454914098810894</v>
      </c>
      <c r="E12" s="15">
        <v>8514986.9799999967</v>
      </c>
      <c r="F12" s="184">
        <v>63193823.634399995</v>
      </c>
      <c r="G12" s="195">
        <v>7.4214821212093058</v>
      </c>
      <c r="H12" s="195">
        <v>84.857890304322481</v>
      </c>
      <c r="I12" s="196">
        <v>110.02137087207606</v>
      </c>
    </row>
    <row r="13" spans="1:11" customFormat="1" x14ac:dyDescent="0.25">
      <c r="A13" s="194" t="s">
        <v>4</v>
      </c>
      <c r="B13" s="221">
        <v>7505668.1300000008</v>
      </c>
      <c r="C13" s="15">
        <v>49788515.723803811</v>
      </c>
      <c r="D13" s="195">
        <v>6.6334555247387161</v>
      </c>
      <c r="E13" s="15">
        <v>8922275.8200000022</v>
      </c>
      <c r="F13" s="184">
        <v>63149851.775355995</v>
      </c>
      <c r="G13" s="195">
        <v>7.0777739950384069</v>
      </c>
      <c r="H13" s="195">
        <v>118.87383861721584</v>
      </c>
      <c r="I13" s="196">
        <v>106.69814501118844</v>
      </c>
    </row>
    <row r="14" spans="1:11" customFormat="1" x14ac:dyDescent="0.25">
      <c r="A14" s="194" t="s">
        <v>161</v>
      </c>
      <c r="B14" s="221">
        <v>89630.430000000008</v>
      </c>
      <c r="C14" s="15">
        <v>812090.40015926736</v>
      </c>
      <c r="D14" s="195">
        <v>9.0604318216398969</v>
      </c>
      <c r="E14" s="15">
        <v>92118.733333333352</v>
      </c>
      <c r="F14" s="184">
        <v>1103778</v>
      </c>
      <c r="G14" s="195">
        <v>11.98212307160107</v>
      </c>
      <c r="H14" s="195">
        <v>102.77618140773545</v>
      </c>
      <c r="I14" s="196">
        <v>132.24671083538223</v>
      </c>
    </row>
    <row r="15" spans="1:11" customFormat="1" x14ac:dyDescent="0.25">
      <c r="A15" s="194" t="s">
        <v>162</v>
      </c>
      <c r="B15" s="222">
        <v>1006003.8899999999</v>
      </c>
      <c r="C15" s="223">
        <v>1747284.8271285421</v>
      </c>
      <c r="D15" s="197">
        <v>1.7368569291800078</v>
      </c>
      <c r="E15" s="223">
        <v>924829.32</v>
      </c>
      <c r="F15" s="224">
        <v>1929498</v>
      </c>
      <c r="G15" s="197">
        <v>2.0863287509094111</v>
      </c>
      <c r="H15" s="197">
        <v>91.930988457708651</v>
      </c>
      <c r="I15" s="196">
        <v>120.12093315563956</v>
      </c>
    </row>
    <row r="16" spans="1:11" customFormat="1" ht="15.75" thickBot="1" x14ac:dyDescent="0.3">
      <c r="A16" s="198" t="s">
        <v>206</v>
      </c>
      <c r="B16" s="225">
        <v>1194692.3999999999</v>
      </c>
      <c r="C16" s="19">
        <v>8036241.7015064042</v>
      </c>
      <c r="D16" s="199">
        <v>6.7266199245147993</v>
      </c>
      <c r="E16" s="19">
        <v>1442775.3</v>
      </c>
      <c r="F16" s="226">
        <v>10394352.75</v>
      </c>
      <c r="G16" s="199">
        <v>7.2044155108560561</v>
      </c>
      <c r="H16" s="199">
        <v>120.76542045467103</v>
      </c>
      <c r="I16" s="185">
        <v>107.10305609210886</v>
      </c>
    </row>
    <row r="17" spans="1:9" customFormat="1" ht="15.75" thickBot="1" x14ac:dyDescent="0.3">
      <c r="A17" s="231" t="s">
        <v>0</v>
      </c>
      <c r="B17" s="227">
        <v>23101091.104999997</v>
      </c>
      <c r="C17" s="228">
        <v>167270631.31966287</v>
      </c>
      <c r="D17" s="214">
        <v>7.2408108586463626</v>
      </c>
      <c r="E17" s="228">
        <v>23148794.153333332</v>
      </c>
      <c r="F17" s="228">
        <v>190296659.35975599</v>
      </c>
      <c r="G17" s="214">
        <v>8.2205862689549232</v>
      </c>
      <c r="H17" s="229">
        <v>100.20649694906839</v>
      </c>
      <c r="I17" s="230">
        <v>113.53129406962199</v>
      </c>
    </row>
    <row r="18" spans="1:9" x14ac:dyDescent="0.25">
      <c r="B18" s="3"/>
    </row>
    <row r="19" spans="1:9" x14ac:dyDescent="0.25">
      <c r="A19" s="256" t="s">
        <v>207</v>
      </c>
    </row>
    <row r="20" spans="1:9" x14ac:dyDescent="0.25">
      <c r="B20" s="253"/>
      <c r="C20" s="253"/>
      <c r="D20" s="253"/>
      <c r="E20" s="252"/>
    </row>
    <row r="21" spans="1:9" x14ac:dyDescent="0.25">
      <c r="B21" s="253"/>
      <c r="C21" s="253"/>
      <c r="D21" s="253"/>
      <c r="E21" s="252"/>
      <c r="F21" s="35"/>
    </row>
    <row r="22" spans="1:9" x14ac:dyDescent="0.25">
      <c r="B22" s="253"/>
      <c r="C22" s="253"/>
      <c r="D22" s="253"/>
      <c r="E22" s="252"/>
      <c r="F22" s="35"/>
    </row>
    <row r="23" spans="1:9" x14ac:dyDescent="0.25">
      <c r="B23" s="253"/>
      <c r="C23" s="253"/>
      <c r="D23" s="253"/>
      <c r="E23" s="252"/>
      <c r="F23" s="35"/>
    </row>
    <row r="24" spans="1:9" x14ac:dyDescent="0.25">
      <c r="B24" s="253"/>
      <c r="C24" s="253"/>
      <c r="D24" s="253"/>
      <c r="E24" s="252"/>
      <c r="F24" s="35"/>
    </row>
    <row r="25" spans="1:9" x14ac:dyDescent="0.25">
      <c r="B25" s="253"/>
      <c r="C25" s="253"/>
      <c r="D25" s="253"/>
      <c r="E25" s="252"/>
    </row>
    <row r="27" spans="1:9" x14ac:dyDescent="0.25">
      <c r="B27" s="253"/>
    </row>
    <row r="29" spans="1:9" x14ac:dyDescent="0.25">
      <c r="B29" s="252"/>
    </row>
  </sheetData>
  <mergeCells count="5">
    <mergeCell ref="B9:D9"/>
    <mergeCell ref="E9:G9"/>
    <mergeCell ref="H9:H10"/>
    <mergeCell ref="I9:I10"/>
    <mergeCell ref="A9:A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zoomScaleNormal="100" workbookViewId="0">
      <selection activeCell="A7" sqref="A7"/>
    </sheetView>
  </sheetViews>
  <sheetFormatPr defaultRowHeight="15" x14ac:dyDescent="0.25"/>
  <cols>
    <col min="1" max="1" width="32" style="1" customWidth="1"/>
    <col min="2" max="2" width="14.5703125" style="1" customWidth="1"/>
    <col min="3" max="4" width="12.7109375" style="1" customWidth="1"/>
    <col min="5" max="5" width="15.7109375" style="1" customWidth="1"/>
    <col min="6" max="6" width="12.7109375" style="1" customWidth="1"/>
    <col min="7" max="7" width="14.7109375" style="1" customWidth="1"/>
    <col min="8" max="8" width="14.85546875" style="1" customWidth="1"/>
    <col min="9" max="9" width="18.42578125" style="1" customWidth="1"/>
    <col min="10" max="12" width="12.7109375" style="1" customWidth="1"/>
    <col min="13" max="16384" width="9.140625" style="1"/>
  </cols>
  <sheetData>
    <row r="1" spans="1:9" ht="25.5" x14ac:dyDescent="0.25">
      <c r="A1" s="69" t="s">
        <v>10</v>
      </c>
      <c r="B1" s="68"/>
      <c r="C1" s="68"/>
      <c r="D1" s="68"/>
      <c r="E1" s="68"/>
      <c r="F1" s="68"/>
      <c r="G1" s="68"/>
      <c r="H1" s="68"/>
      <c r="I1" s="68"/>
    </row>
    <row r="2" spans="1:9" x14ac:dyDescent="0.25">
      <c r="A2" s="71" t="s">
        <v>11</v>
      </c>
      <c r="B2" s="68"/>
      <c r="C2" s="68"/>
      <c r="D2" s="68"/>
      <c r="E2" s="68"/>
      <c r="F2" s="68"/>
      <c r="G2" s="68"/>
      <c r="H2" s="68"/>
      <c r="I2" s="68"/>
    </row>
    <row r="3" spans="1:9" x14ac:dyDescent="0.25">
      <c r="A3" s="72"/>
      <c r="B3" s="68"/>
      <c r="C3" s="73"/>
      <c r="D3" s="74"/>
      <c r="E3" s="68"/>
      <c r="F3" s="68"/>
      <c r="G3" s="68"/>
      <c r="H3" s="68"/>
      <c r="I3" s="68"/>
    </row>
    <row r="4" spans="1:9" x14ac:dyDescent="0.25">
      <c r="A4" s="200" t="s">
        <v>184</v>
      </c>
      <c r="B4" s="186" t="s">
        <v>204</v>
      </c>
      <c r="C4" s="200"/>
      <c r="D4" s="186"/>
      <c r="E4" s="201"/>
      <c r="F4" s="201"/>
      <c r="G4" s="201"/>
      <c r="H4" s="201"/>
      <c r="I4" s="201"/>
    </row>
    <row r="5" spans="1:9" x14ac:dyDescent="0.25">
      <c r="A5" s="200" t="s">
        <v>186</v>
      </c>
      <c r="B5" s="186" t="s">
        <v>209</v>
      </c>
      <c r="C5" s="200"/>
      <c r="D5" s="186"/>
      <c r="E5" s="201"/>
      <c r="F5" s="201"/>
      <c r="G5" s="201"/>
      <c r="H5" s="201"/>
      <c r="I5" s="201"/>
    </row>
    <row r="6" spans="1:9" ht="15" customHeight="1" x14ac:dyDescent="0.25">
      <c r="A6" s="202"/>
      <c r="B6" s="201"/>
      <c r="C6" s="201"/>
      <c r="D6" s="201"/>
      <c r="E6" s="201"/>
      <c r="F6" s="201"/>
      <c r="G6" s="201"/>
      <c r="H6" s="201"/>
      <c r="I6" s="201"/>
    </row>
    <row r="7" spans="1:9" x14ac:dyDescent="0.25">
      <c r="A7" s="203" t="s">
        <v>183</v>
      </c>
      <c r="B7" s="204"/>
      <c r="C7" s="204"/>
      <c r="D7" s="204"/>
      <c r="E7" s="201"/>
      <c r="F7" s="201"/>
      <c r="G7" s="201"/>
      <c r="H7" s="201"/>
      <c r="I7" s="201"/>
    </row>
    <row r="8" spans="1:9" ht="15.75" thickBot="1" x14ac:dyDescent="0.3">
      <c r="A8" s="201"/>
      <c r="B8" s="201"/>
      <c r="C8" s="201"/>
      <c r="D8" s="201"/>
      <c r="E8" s="201"/>
      <c r="F8" s="201"/>
      <c r="G8" s="201"/>
      <c r="H8" s="201"/>
      <c r="I8" s="201"/>
    </row>
    <row r="9" spans="1:9" ht="15" customHeight="1" x14ac:dyDescent="0.25">
      <c r="A9" s="285"/>
      <c r="B9" s="287" t="s">
        <v>163</v>
      </c>
      <c r="C9" s="288"/>
      <c r="D9" s="289"/>
      <c r="E9" s="287" t="s">
        <v>164</v>
      </c>
      <c r="F9" s="288"/>
      <c r="G9" s="289"/>
      <c r="H9" s="290" t="s">
        <v>176</v>
      </c>
      <c r="I9" s="292" t="s">
        <v>156</v>
      </c>
    </row>
    <row r="10" spans="1:9" ht="29.25" thickBot="1" x14ac:dyDescent="0.3">
      <c r="A10" s="286"/>
      <c r="B10" s="205" t="s">
        <v>173</v>
      </c>
      <c r="C10" s="206" t="s">
        <v>174</v>
      </c>
      <c r="D10" s="207" t="s">
        <v>175</v>
      </c>
      <c r="E10" s="205" t="s">
        <v>173</v>
      </c>
      <c r="F10" s="206" t="s">
        <v>174</v>
      </c>
      <c r="G10" s="207" t="s">
        <v>175</v>
      </c>
      <c r="H10" s="291"/>
      <c r="I10" s="293"/>
    </row>
    <row r="11" spans="1:9" x14ac:dyDescent="0.25">
      <c r="A11" s="208" t="s">
        <v>166</v>
      </c>
      <c r="B11" s="215">
        <v>2458606.8299999996</v>
      </c>
      <c r="C11" s="216">
        <v>6865090.3430884611</v>
      </c>
      <c r="D11" s="209">
        <f>C11/B11</f>
        <v>2.7922684746989264</v>
      </c>
      <c r="E11" s="239">
        <v>2293280.13</v>
      </c>
      <c r="F11" s="240">
        <v>9319495.129999999</v>
      </c>
      <c r="G11" s="232">
        <f>F11/E11</f>
        <v>4.0638276188264886</v>
      </c>
      <c r="H11" s="233">
        <f>E11/B11*100</f>
        <v>93.275594211214326</v>
      </c>
      <c r="I11" s="234">
        <f>G11/D11*100</f>
        <v>145.53857036489541</v>
      </c>
    </row>
    <row r="12" spans="1:9" x14ac:dyDescent="0.25">
      <c r="A12" s="208" t="s">
        <v>167</v>
      </c>
      <c r="B12" s="215">
        <v>61208.340000000004</v>
      </c>
      <c r="C12" s="216">
        <v>341127.98725861043</v>
      </c>
      <c r="D12" s="209">
        <f t="shared" ref="D12:D17" si="0">C12/B12</f>
        <v>5.5732272311029902</v>
      </c>
      <c r="E12" s="215">
        <v>59868.56</v>
      </c>
      <c r="F12" s="241">
        <v>388666.97000000003</v>
      </c>
      <c r="G12" s="210">
        <f t="shared" ref="G12:G17" si="1">F12/E12</f>
        <v>6.4920046515232714</v>
      </c>
      <c r="H12" s="235">
        <f t="shared" ref="H12:H17" si="2">E12/B12*100</f>
        <v>97.811115282655919</v>
      </c>
      <c r="I12" s="236">
        <f t="shared" ref="I12:I16" si="3">G12/D12*100</f>
        <v>116.48555464045644</v>
      </c>
    </row>
    <row r="13" spans="1:9" x14ac:dyDescent="0.25">
      <c r="A13" s="211" t="s">
        <v>171</v>
      </c>
      <c r="B13" s="215">
        <v>229226.02</v>
      </c>
      <c r="C13" s="216">
        <v>482700.75386555184</v>
      </c>
      <c r="D13" s="209">
        <f t="shared" si="0"/>
        <v>2.1057851716203593</v>
      </c>
      <c r="E13" s="215">
        <v>240721.75</v>
      </c>
      <c r="F13" s="241">
        <v>647581.30000000005</v>
      </c>
      <c r="G13" s="210">
        <f t="shared" si="1"/>
        <v>2.6901653049630956</v>
      </c>
      <c r="H13" s="235">
        <f t="shared" si="2"/>
        <v>105.01501967359552</v>
      </c>
      <c r="I13" s="236">
        <f t="shared" si="3"/>
        <v>127.75117524894848</v>
      </c>
    </row>
    <row r="14" spans="1:9" x14ac:dyDescent="0.25">
      <c r="A14" s="208" t="s">
        <v>168</v>
      </c>
      <c r="B14" s="215">
        <v>889675.10000000009</v>
      </c>
      <c r="C14" s="216">
        <v>912169.28661490476</v>
      </c>
      <c r="D14" s="209">
        <f t="shared" si="0"/>
        <v>1.0252835969163403</v>
      </c>
      <c r="E14" s="215">
        <v>538425.55000000005</v>
      </c>
      <c r="F14" s="241">
        <v>695182.88</v>
      </c>
      <c r="G14" s="210">
        <f t="shared" si="1"/>
        <v>1.2911402142784643</v>
      </c>
      <c r="H14" s="235">
        <f t="shared" si="2"/>
        <v>60.519345770158118</v>
      </c>
      <c r="I14" s="236">
        <f>G14/D14*100</f>
        <v>125.93005663620471</v>
      </c>
    </row>
    <row r="15" spans="1:9" x14ac:dyDescent="0.25">
      <c r="A15" s="208" t="s">
        <v>169</v>
      </c>
      <c r="B15" s="215">
        <v>424036.91799999989</v>
      </c>
      <c r="C15" s="216">
        <v>1838553.025416418</v>
      </c>
      <c r="D15" s="209">
        <f t="shared" si="0"/>
        <v>4.3358324414017613</v>
      </c>
      <c r="E15" s="215">
        <v>438277.61</v>
      </c>
      <c r="F15" s="241">
        <v>2099668.190368969</v>
      </c>
      <c r="G15" s="210">
        <f t="shared" si="1"/>
        <v>4.7907265679599034</v>
      </c>
      <c r="H15" s="235">
        <f t="shared" si="2"/>
        <v>103.35836135852684</v>
      </c>
      <c r="I15" s="236">
        <f t="shared" si="3"/>
        <v>110.49150613419638</v>
      </c>
    </row>
    <row r="16" spans="1:9" ht="15.75" thickBot="1" x14ac:dyDescent="0.3">
      <c r="A16" s="208" t="s">
        <v>205</v>
      </c>
      <c r="B16" s="217">
        <v>54810</v>
      </c>
      <c r="C16" s="218">
        <v>186056.10458557302</v>
      </c>
      <c r="D16" s="212">
        <f t="shared" si="0"/>
        <v>3.3945649440900021</v>
      </c>
      <c r="E16" s="242">
        <v>104993.91</v>
      </c>
      <c r="F16" s="243">
        <v>336275.77999999997</v>
      </c>
      <c r="G16" s="213">
        <f t="shared" si="1"/>
        <v>3.2028122393003553</v>
      </c>
      <c r="H16" s="237">
        <f t="shared" si="2"/>
        <v>191.55977011494255</v>
      </c>
      <c r="I16" s="238">
        <f t="shared" si="3"/>
        <v>94.351184674681448</v>
      </c>
    </row>
    <row r="17" spans="1:9" ht="15.75" thickBot="1" x14ac:dyDescent="0.3">
      <c r="A17" s="244" t="s">
        <v>0</v>
      </c>
      <c r="B17" s="245">
        <f>SUM(B11:B16)</f>
        <v>4117563.2079999996</v>
      </c>
      <c r="C17" s="246">
        <f>SUM(C11:C16)</f>
        <v>10625697.500829518</v>
      </c>
      <c r="D17" s="247">
        <f t="shared" si="0"/>
        <v>2.5805790862384059</v>
      </c>
      <c r="E17" s="248">
        <f>SUM(E11:E16)</f>
        <v>3675567.5100000002</v>
      </c>
      <c r="F17" s="249">
        <f>SUM(F11:F16)</f>
        <v>13486870.25036897</v>
      </c>
      <c r="G17" s="247">
        <f t="shared" si="1"/>
        <v>3.669330032348928</v>
      </c>
      <c r="H17" s="250">
        <f t="shared" si="2"/>
        <v>89.265600169992595</v>
      </c>
      <c r="I17" s="251">
        <f>G17/D17*100</f>
        <v>142.19017940262182</v>
      </c>
    </row>
    <row r="19" spans="1:9" x14ac:dyDescent="0.25">
      <c r="A19" s="284" t="s">
        <v>208</v>
      </c>
      <c r="B19" s="284"/>
      <c r="C19" s="284"/>
      <c r="D19" s="284"/>
      <c r="E19" s="284"/>
      <c r="F19" s="284"/>
      <c r="G19" s="284"/>
      <c r="H19" s="284"/>
      <c r="I19" s="284"/>
    </row>
    <row r="20" spans="1:9" x14ac:dyDescent="0.25">
      <c r="E20" s="254"/>
    </row>
    <row r="21" spans="1:9" x14ac:dyDescent="0.25">
      <c r="E21" s="254"/>
    </row>
    <row r="22" spans="1:9" x14ac:dyDescent="0.25">
      <c r="E22" s="255"/>
    </row>
    <row r="23" spans="1:9" x14ac:dyDescent="0.25">
      <c r="E23" s="254"/>
    </row>
    <row r="24" spans="1:9" x14ac:dyDescent="0.25">
      <c r="E24" s="254"/>
    </row>
  </sheetData>
  <mergeCells count="6">
    <mergeCell ref="A19:I19"/>
    <mergeCell ref="A9:A10"/>
    <mergeCell ref="B9:D9"/>
    <mergeCell ref="E9:G9"/>
    <mergeCell ref="H9:H10"/>
    <mergeCell ref="I9:I10"/>
  </mergeCells>
  <pageMargins left="0.7" right="0.7" top="0.75" bottom="0.75" header="0.3" footer="0.3"/>
  <pageSetup paperSize="9" orientation="portrait" r:id="rId1"/>
  <ignoredErrors>
    <ignoredError sqref="D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election activeCell="D12" sqref="D12"/>
    </sheetView>
  </sheetViews>
  <sheetFormatPr defaultRowHeight="15" x14ac:dyDescent="0.25"/>
  <cols>
    <col min="1" max="1" width="36" style="1" customWidth="1"/>
    <col min="2" max="3" width="12.7109375" style="1" customWidth="1"/>
    <col min="4" max="4" width="21.7109375" style="1" customWidth="1"/>
    <col min="5" max="5" width="12.28515625" style="1" customWidth="1"/>
    <col min="6" max="6" width="10.5703125" style="1" customWidth="1"/>
    <col min="7" max="7" width="10.42578125" style="1" customWidth="1"/>
    <col min="8" max="16384" width="9.140625" style="1"/>
  </cols>
  <sheetData>
    <row r="1" spans="1:4" ht="25.5" x14ac:dyDescent="0.25">
      <c r="A1" s="69" t="s">
        <v>10</v>
      </c>
      <c r="B1" s="70"/>
      <c r="C1" s="70"/>
      <c r="D1" s="70"/>
    </row>
    <row r="2" spans="1:4" x14ac:dyDescent="0.25">
      <c r="A2" s="71" t="s">
        <v>11</v>
      </c>
      <c r="B2" s="70"/>
      <c r="C2" s="70"/>
      <c r="D2" s="70"/>
    </row>
    <row r="3" spans="1:4" x14ac:dyDescent="0.25">
      <c r="A3" s="72"/>
      <c r="B3" s="70"/>
      <c r="C3" s="73"/>
      <c r="D3" s="74"/>
    </row>
    <row r="4" spans="1:4" x14ac:dyDescent="0.25">
      <c r="A4" s="73" t="s">
        <v>184</v>
      </c>
      <c r="B4" s="74" t="s">
        <v>185</v>
      </c>
      <c r="C4" s="73"/>
      <c r="D4" s="74"/>
    </row>
    <row r="5" spans="1:4" x14ac:dyDescent="0.25">
      <c r="A5" s="73" t="s">
        <v>186</v>
      </c>
      <c r="B5" s="74" t="s">
        <v>187</v>
      </c>
      <c r="C5" s="73"/>
      <c r="D5" s="74"/>
    </row>
    <row r="6" spans="1:4" x14ac:dyDescent="0.25">
      <c r="A6" s="70"/>
      <c r="B6" s="70"/>
      <c r="C6" s="70"/>
      <c r="D6" s="70"/>
    </row>
    <row r="7" spans="1:4" x14ac:dyDescent="0.25">
      <c r="A7" s="141" t="s">
        <v>202</v>
      </c>
      <c r="B7" s="70"/>
      <c r="C7" s="70"/>
      <c r="D7" s="70"/>
    </row>
    <row r="8" spans="1:4" ht="15.75" thickBot="1" x14ac:dyDescent="0.3">
      <c r="A8" s="70"/>
      <c r="B8" s="142"/>
      <c r="C8" s="70"/>
      <c r="D8" s="70"/>
    </row>
    <row r="9" spans="1:4" x14ac:dyDescent="0.25">
      <c r="A9" s="294"/>
      <c r="B9" s="296" t="s">
        <v>5</v>
      </c>
      <c r="C9" s="297"/>
      <c r="D9" s="294" t="s">
        <v>172</v>
      </c>
    </row>
    <row r="10" spans="1:4" ht="15.75" thickBot="1" x14ac:dyDescent="0.3">
      <c r="A10" s="295"/>
      <c r="B10" s="150" t="s">
        <v>7</v>
      </c>
      <c r="C10" s="151" t="s">
        <v>8</v>
      </c>
      <c r="D10" s="295"/>
    </row>
    <row r="11" spans="1:4" x14ac:dyDescent="0.25">
      <c r="A11" s="152" t="s">
        <v>6</v>
      </c>
      <c r="B11" s="153">
        <v>12506</v>
      </c>
      <c r="C11" s="154">
        <v>12638.7</v>
      </c>
      <c r="D11" s="155">
        <v>101.0610906764753</v>
      </c>
    </row>
    <row r="12" spans="1:4" ht="18.75" thickBot="1" x14ac:dyDescent="0.3">
      <c r="A12" s="156" t="s">
        <v>165</v>
      </c>
      <c r="B12" s="157">
        <v>39793</v>
      </c>
      <c r="C12" s="158">
        <v>38483.230000000003</v>
      </c>
      <c r="D12" s="159">
        <v>96.708541703314665</v>
      </c>
    </row>
    <row r="13" spans="1:4" x14ac:dyDescent="0.25">
      <c r="A13" s="70"/>
      <c r="B13" s="70"/>
      <c r="C13" s="70"/>
      <c r="D13" s="70"/>
    </row>
  </sheetData>
  <mergeCells count="3">
    <mergeCell ref="A9:A10"/>
    <mergeCell ref="B9:C9"/>
    <mergeCell ref="D9:D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1. broj ribara</vt:lpstr>
      <vt:lpstr>2. broj plovila</vt:lpstr>
      <vt:lpstr>3. ribarske mreže</vt:lpstr>
      <vt:lpstr>4. iskrcaj morskih organizama</vt:lpstr>
      <vt:lpstr>5. prodaja mor. org. - iskrcaj</vt:lpstr>
      <vt:lpstr>6. slatkovodni ribolov</vt:lpstr>
      <vt:lpstr>7. morska akvakultura </vt:lpstr>
      <vt:lpstr>8. slatkovodna akvakultura</vt:lpstr>
      <vt:lpstr>9. površina ribnjaka</vt:lpstr>
      <vt:lpstr>10. proizvodnja mlađi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Valentić Mario</dc:creator>
  <cp:lastModifiedBy>Mirta Novak</cp:lastModifiedBy>
  <dcterms:created xsi:type="dcterms:W3CDTF">2021-06-14T08:30:22Z</dcterms:created>
  <dcterms:modified xsi:type="dcterms:W3CDTF">2024-07-15T12:13:50Z</dcterms:modified>
</cp:coreProperties>
</file>